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附件2资金清单" sheetId="1" r:id="rId1"/>
  </sheets>
  <calcPr calcId="144525"/>
</workbook>
</file>

<file path=xl/sharedStrings.xml><?xml version="1.0" encoding="utf-8"?>
<sst xmlns="http://schemas.openxmlformats.org/spreadsheetml/2006/main" count="92" uniqueCount="82">
  <si>
    <t>附件2</t>
  </si>
  <si>
    <r>
      <rPr>
        <sz val="20"/>
        <rFont val="方正小标宋简体"/>
        <charset val="134"/>
      </rPr>
      <t>2023年</t>
    </r>
    <r>
      <rPr>
        <u/>
        <sz val="20"/>
        <rFont val="方正小标宋简体"/>
        <charset val="134"/>
      </rPr>
      <t>威</t>
    </r>
    <r>
      <rPr>
        <sz val="20"/>
        <rFont val="方正小标宋简体"/>
        <charset val="134"/>
      </rPr>
      <t>县统筹整合使用财政涉农资金清单</t>
    </r>
  </si>
  <si>
    <t>单位：万元</t>
  </si>
  <si>
    <t>资金名称</t>
  </si>
  <si>
    <t>资金文号</t>
  </si>
  <si>
    <t>到县规模</t>
  </si>
  <si>
    <t>整合使用</t>
  </si>
  <si>
    <t>跨类别使用</t>
  </si>
  <si>
    <t>备注</t>
  </si>
  <si>
    <t>合计</t>
  </si>
  <si>
    <t>一、中央财政涉农资金</t>
  </si>
  <si>
    <t>中央财政衔接推进乡村振兴补助资金</t>
  </si>
  <si>
    <t xml:space="preserve"> 冀财农[2022]136号</t>
  </si>
  <si>
    <t>水利发展资金</t>
  </si>
  <si>
    <t>冀财农[2022]141号</t>
  </si>
  <si>
    <t>农业生产发展资金</t>
  </si>
  <si>
    <t>总规模(A,包含该项资金的全部支出方向)</t>
  </si>
  <si>
    <t xml:space="preserve"> 冀财农[2022]138号  冀财农[2022]142号</t>
  </si>
  <si>
    <t>其中（B）:</t>
  </si>
  <si>
    <t>★耕地地力保护补贴(B1)</t>
  </si>
  <si>
    <t>冀财农[2022]142号</t>
  </si>
  <si>
    <t>★农机购置补贴(B2)</t>
  </si>
  <si>
    <t xml:space="preserve"> 冀财农[2022]138号</t>
  </si>
  <si>
    <t>★支持适度规模经营(B3)</t>
  </si>
  <si>
    <t>★有机肥替代(B4)</t>
  </si>
  <si>
    <t>★农机深耕深松(B5)</t>
  </si>
  <si>
    <t>★产业兴村强县示范行动(B6)</t>
  </si>
  <si>
    <t>★畜禽粪污综合利用(B7)</t>
  </si>
  <si>
    <t>★现代农业产业园(B8)</t>
  </si>
  <si>
    <t>★耕地休耕(B8)</t>
  </si>
  <si>
    <t>扣除B后的资金规模（C=A-B）</t>
  </si>
  <si>
    <t>林业改革发展资金(不含森林资源管护和相关试点资金)</t>
  </si>
  <si>
    <t>冀财资环[2022]91号</t>
  </si>
  <si>
    <t>其中（B）：</t>
  </si>
  <si>
    <t>★天然林保护管理（天保工程区管护、天然林停伐管护）</t>
  </si>
  <si>
    <t>农田建设补助资金</t>
  </si>
  <si>
    <t>农村综合改革转移支付</t>
  </si>
  <si>
    <t xml:space="preserve">  冀财农[2022]144号</t>
  </si>
  <si>
    <t>林业生态保护恢复资金（草原生态修复治理补助资金部分）</t>
  </si>
  <si>
    <t>农村环境整治资金</t>
  </si>
  <si>
    <t>车辆购置税收入补助地方用于一般公路建设项目资金（支持农村公路部分）</t>
  </si>
  <si>
    <t xml:space="preserve"> 冀财建[2022]246号</t>
  </si>
  <si>
    <t>农村危房改造补助资金</t>
  </si>
  <si>
    <t>冀财社[2022]190号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</si>
  <si>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</si>
  <si>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</si>
  <si>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</si>
  <si>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农业资源及生态保护补助资金（对农民的直接补贴、东北黑土地保护及保护性耕作、畜禽粪污资源化利用、轮作休耕、长江禁捕除外）</t>
  </si>
  <si>
    <t>旅游发展基金</t>
  </si>
  <si>
    <t>中央预算内投资用于“三农”建设部分（不包括国家水网骨干工程、水安全保障工程、气象基础设施、农村电网巩固提升工程、生态保护和修复方面的支出）</t>
  </si>
  <si>
    <t>二、省级财政涉农资金</t>
  </si>
  <si>
    <t>省级财政衔接推进乡村振兴补助资金</t>
  </si>
  <si>
    <t xml:space="preserve">冀财农[2022]155号     冀财农[2023]14号   </t>
  </si>
  <si>
    <t>省级水利发展资金</t>
  </si>
  <si>
    <t>省级农业生产发展资金</t>
  </si>
  <si>
    <t xml:space="preserve">冀财农[2022]172号 </t>
  </si>
  <si>
    <t>★农机深松项目</t>
  </si>
  <si>
    <t>★农村集体产权制度改革</t>
  </si>
  <si>
    <t>★生鲜乳喷粉补贴</t>
  </si>
  <si>
    <t>★省级农机购置及应用补贴</t>
  </si>
  <si>
    <t>▲省级第三次土壤普查</t>
  </si>
  <si>
    <t>▲中兽药高质量发展</t>
  </si>
  <si>
    <t>▲涉农项目资金统筹整合试点</t>
  </si>
  <si>
    <t>省级林业改革发展补助资金（不包括张承坝上植树造林资金、森林生态效益补偿资金和相关试点资金）</t>
  </si>
  <si>
    <t>冀财资环[2022]104号</t>
  </si>
  <si>
    <t>省级农田建设补助资金</t>
  </si>
  <si>
    <t>省级农村综合改革转移支付资金</t>
  </si>
  <si>
    <t xml:space="preserve">  冀财农[2022]163号   </t>
  </si>
  <si>
    <t>省级农业资源与生态保护补助（对农民的直接补贴除外）</t>
  </si>
  <si>
    <t>省级农村危房改造补助资金</t>
  </si>
  <si>
    <t xml:space="preserve">冀财社[2022]186号   </t>
  </si>
  <si>
    <t>省级新型农业经营主体示范带动项目补助资金</t>
  </si>
  <si>
    <t>省级预算内投资用于“三农”建设部分（与中央预算内投资用于“三农”建设部分相对应的资金）</t>
  </si>
  <si>
    <t>三、市级财政涉农资金</t>
  </si>
  <si>
    <t>市级财政衔接推进乡村振兴补助资金（驻村工作队综合经费除外）</t>
  </si>
  <si>
    <t>邢财农[2023]3号</t>
  </si>
  <si>
    <t>市级农村综合改革转移支付资金</t>
  </si>
  <si>
    <t>市级乡村振兴资金</t>
  </si>
  <si>
    <t>其他</t>
  </si>
  <si>
    <t>四、县级财政涉农资金</t>
  </si>
  <si>
    <t>县级财政衔接推进乡村振兴补助资金</t>
  </si>
  <si>
    <t>威财预[2023]53号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</si>
</sst>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40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6"/>
      <name val="黑体"/>
      <charset val="134"/>
    </font>
    <font>
      <b/>
      <sz val="20"/>
      <color indexed="8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20"/>
      <color indexed="8"/>
      <name val="方正小标宋简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9"/>
      <name val="宋体"/>
      <charset val="134"/>
      <scheme val="minor"/>
    </font>
    <font>
      <b/>
      <sz val="10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u/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33" fillId="13" borderId="13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38" fillId="0" borderId="0">
      <alignment vertical="center"/>
    </xf>
    <xf numFmtId="0" fontId="18" fillId="0" borderId="0">
      <alignment vertical="center"/>
    </xf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" fillId="2" borderId="0" xfId="5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6" fillId="2" borderId="0" xfId="5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51" applyFont="1" applyBorder="1" applyAlignment="1">
      <alignment horizontal="right" vertical="center" wrapText="1"/>
    </xf>
    <xf numFmtId="0" fontId="15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3" fillId="0" borderId="1" xfId="5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Font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2" xfId="50"/>
    <cellStyle name="常规 3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E16" sqref="E16"/>
    </sheetView>
  </sheetViews>
  <sheetFormatPr defaultColWidth="9" defaultRowHeight="13.5"/>
  <cols>
    <col min="1" max="1" width="6.125" style="2" customWidth="1"/>
    <col min="2" max="2" width="7.25" style="3" customWidth="1"/>
    <col min="3" max="3" width="6.5" style="3" customWidth="1"/>
    <col min="4" max="4" width="41.625" style="3" customWidth="1"/>
    <col min="5" max="5" width="20.375" style="4" customWidth="1"/>
    <col min="6" max="6" width="14.5" style="5" customWidth="1"/>
    <col min="7" max="7" width="7.875" style="6" customWidth="1"/>
    <col min="8" max="8" width="9.5" style="6" customWidth="1"/>
    <col min="9" max="9" width="5.375" style="2" customWidth="1"/>
    <col min="10" max="10" width="9" style="2"/>
    <col min="11" max="11" width="9.375" style="2"/>
    <col min="12" max="16384" width="9" style="2"/>
  </cols>
  <sheetData>
    <row r="1" ht="25.5" spans="1:9">
      <c r="A1" s="7" t="s">
        <v>0</v>
      </c>
      <c r="B1" s="7"/>
      <c r="C1" s="8"/>
      <c r="D1" s="8"/>
      <c r="E1" s="9"/>
      <c r="F1" s="10"/>
      <c r="G1" s="10"/>
      <c r="H1" s="10"/>
      <c r="I1" s="13"/>
    </row>
    <row r="2" s="1" customFormat="1" ht="22.5" customHeight="1" spans="1:9">
      <c r="A2" s="11" t="s">
        <v>1</v>
      </c>
      <c r="B2" s="12"/>
      <c r="C2" s="12"/>
      <c r="D2" s="12"/>
      <c r="E2" s="11"/>
      <c r="F2" s="11"/>
      <c r="G2" s="11"/>
      <c r="H2" s="11"/>
      <c r="I2" s="11"/>
    </row>
    <row r="3" ht="14.25" spans="1:9">
      <c r="A3" s="13"/>
      <c r="B3" s="14"/>
      <c r="C3" s="14"/>
      <c r="D3" s="14"/>
      <c r="E3" s="9"/>
      <c r="F3" s="10"/>
      <c r="G3" s="10"/>
      <c r="H3" s="15" t="s">
        <v>2</v>
      </c>
      <c r="I3" s="15"/>
    </row>
    <row r="4" ht="14.25" spans="1:9">
      <c r="A4" s="16"/>
      <c r="B4" s="14"/>
      <c r="C4" s="14"/>
      <c r="D4" s="14"/>
      <c r="E4" s="17"/>
      <c r="G4" s="5"/>
      <c r="H4" s="18"/>
      <c r="I4" s="68"/>
    </row>
    <row r="5" ht="35.1" customHeight="1" spans="1:9">
      <c r="A5" s="19" t="s">
        <v>3</v>
      </c>
      <c r="B5" s="19"/>
      <c r="C5" s="19"/>
      <c r="D5" s="19"/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</row>
    <row r="6" ht="24" customHeight="1" spans="1:9">
      <c r="A6" s="21" t="s">
        <v>9</v>
      </c>
      <c r="B6" s="21"/>
      <c r="C6" s="21"/>
      <c r="D6" s="21"/>
      <c r="E6" s="22"/>
      <c r="F6" s="23">
        <f t="shared" ref="F6:H6" si="0">F7+F36+F55+F60</f>
        <v>18395.64</v>
      </c>
      <c r="G6" s="23">
        <f t="shared" si="0"/>
        <v>14831</v>
      </c>
      <c r="H6" s="23">
        <f t="shared" si="0"/>
        <v>14323</v>
      </c>
      <c r="I6" s="26"/>
    </row>
    <row r="7" ht="24" customHeight="1" spans="1:9">
      <c r="A7" s="21" t="s">
        <v>10</v>
      </c>
      <c r="B7" s="21"/>
      <c r="C7" s="21"/>
      <c r="D7" s="21"/>
      <c r="E7" s="22"/>
      <c r="F7" s="24">
        <f t="shared" ref="F7:H7" si="1">F8+F9+F20+F23+F24+F25+F26+F27+F28+F29+F30+F31+F32+F33+F34+F35</f>
        <v>6601.29</v>
      </c>
      <c r="G7" s="24">
        <f t="shared" si="1"/>
        <v>5514</v>
      </c>
      <c r="H7" s="24">
        <f t="shared" si="1"/>
        <v>5006</v>
      </c>
      <c r="I7" s="26"/>
    </row>
    <row r="8" ht="32.1" customHeight="1" spans="1:9">
      <c r="A8" s="25">
        <v>1</v>
      </c>
      <c r="B8" s="26" t="s">
        <v>11</v>
      </c>
      <c r="C8" s="26"/>
      <c r="D8" s="26"/>
      <c r="E8" s="27" t="s">
        <v>12</v>
      </c>
      <c r="F8" s="28">
        <v>5006</v>
      </c>
      <c r="G8" s="28">
        <v>5006</v>
      </c>
      <c r="H8" s="28">
        <v>5006</v>
      </c>
      <c r="I8" s="26"/>
    </row>
    <row r="9" ht="24" customHeight="1" spans="1:9">
      <c r="A9" s="25">
        <v>2</v>
      </c>
      <c r="B9" s="26" t="s">
        <v>13</v>
      </c>
      <c r="C9" s="26"/>
      <c r="D9" s="26"/>
      <c r="E9" s="29" t="s">
        <v>14</v>
      </c>
      <c r="F9" s="30">
        <v>199</v>
      </c>
      <c r="G9" s="31"/>
      <c r="H9" s="31"/>
      <c r="I9" s="26"/>
    </row>
    <row r="10" ht="78.95" customHeight="1" spans="1:9">
      <c r="A10" s="25">
        <v>3</v>
      </c>
      <c r="B10" s="25" t="s">
        <v>15</v>
      </c>
      <c r="C10" s="26" t="s">
        <v>16</v>
      </c>
      <c r="D10" s="26"/>
      <c r="E10" s="25" t="s">
        <v>17</v>
      </c>
      <c r="F10" s="32">
        <v>9075</v>
      </c>
      <c r="G10" s="31"/>
      <c r="H10" s="31"/>
      <c r="I10" s="26"/>
    </row>
    <row r="11" ht="24" customHeight="1" spans="1:9">
      <c r="A11" s="25"/>
      <c r="B11" s="25"/>
      <c r="C11" s="33" t="s">
        <v>18</v>
      </c>
      <c r="D11" s="34" t="s">
        <v>19</v>
      </c>
      <c r="E11" s="25" t="s">
        <v>20</v>
      </c>
      <c r="F11" s="32">
        <v>8295</v>
      </c>
      <c r="G11" s="31"/>
      <c r="H11" s="31"/>
      <c r="I11" s="26"/>
    </row>
    <row r="12" ht="33" customHeight="1" spans="1:9">
      <c r="A12" s="25"/>
      <c r="B12" s="25"/>
      <c r="C12" s="33"/>
      <c r="D12" s="34" t="s">
        <v>21</v>
      </c>
      <c r="E12" s="35" t="s">
        <v>22</v>
      </c>
      <c r="F12" s="32">
        <v>780</v>
      </c>
      <c r="G12" s="36"/>
      <c r="H12" s="36"/>
      <c r="I12" s="26"/>
    </row>
    <row r="13" ht="24" customHeight="1" spans="1:9">
      <c r="A13" s="25"/>
      <c r="B13" s="25"/>
      <c r="C13" s="33"/>
      <c r="D13" s="34" t="s">
        <v>23</v>
      </c>
      <c r="E13" s="22"/>
      <c r="F13" s="24"/>
      <c r="G13" s="31"/>
      <c r="H13" s="31"/>
      <c r="I13" s="26"/>
    </row>
    <row r="14" ht="24" customHeight="1" spans="1:9">
      <c r="A14" s="25"/>
      <c r="B14" s="25"/>
      <c r="C14" s="33"/>
      <c r="D14" s="34" t="s">
        <v>24</v>
      </c>
      <c r="E14" s="22"/>
      <c r="F14" s="32"/>
      <c r="G14" s="37"/>
      <c r="H14" s="37"/>
      <c r="I14" s="69"/>
    </row>
    <row r="15" ht="24" customHeight="1" spans="1:9">
      <c r="A15" s="25"/>
      <c r="B15" s="25"/>
      <c r="C15" s="33"/>
      <c r="D15" s="34" t="s">
        <v>25</v>
      </c>
      <c r="E15" s="22"/>
      <c r="F15" s="32"/>
      <c r="G15" s="37"/>
      <c r="H15" s="37"/>
      <c r="I15" s="69"/>
    </row>
    <row r="16" ht="24" customHeight="1" spans="1:9">
      <c r="A16" s="25"/>
      <c r="B16" s="25"/>
      <c r="C16" s="33"/>
      <c r="D16" s="34" t="s">
        <v>26</v>
      </c>
      <c r="E16" s="22"/>
      <c r="F16" s="38"/>
      <c r="G16" s="37"/>
      <c r="H16" s="37"/>
      <c r="I16" s="69"/>
    </row>
    <row r="17" ht="24" customHeight="1" spans="1:9">
      <c r="A17" s="25"/>
      <c r="B17" s="25"/>
      <c r="C17" s="33"/>
      <c r="D17" s="34" t="s">
        <v>27</v>
      </c>
      <c r="E17" s="22"/>
      <c r="F17" s="38"/>
      <c r="G17" s="37"/>
      <c r="H17" s="37"/>
      <c r="I17" s="69"/>
    </row>
    <row r="18" ht="24" customHeight="1" spans="1:9">
      <c r="A18" s="25"/>
      <c r="B18" s="25"/>
      <c r="C18" s="33"/>
      <c r="D18" s="34" t="s">
        <v>28</v>
      </c>
      <c r="E18" s="22"/>
      <c r="F18" s="32"/>
      <c r="G18" s="37"/>
      <c r="H18" s="37"/>
      <c r="I18" s="69"/>
    </row>
    <row r="19" ht="24" customHeight="1" spans="1:9">
      <c r="A19" s="25"/>
      <c r="B19" s="25"/>
      <c r="C19" s="33"/>
      <c r="D19" s="34" t="s">
        <v>29</v>
      </c>
      <c r="E19" s="22"/>
      <c r="F19" s="32"/>
      <c r="G19" s="37"/>
      <c r="H19" s="37"/>
      <c r="I19" s="69"/>
    </row>
    <row r="20" ht="24" customHeight="1" spans="1:9">
      <c r="A20" s="25"/>
      <c r="B20" s="25"/>
      <c r="C20" s="26" t="s">
        <v>30</v>
      </c>
      <c r="D20" s="26"/>
      <c r="E20" s="22"/>
      <c r="F20" s="32">
        <f>F10-F11-F12-F13-F14-F15-F16-F18-F19</f>
        <v>0</v>
      </c>
      <c r="G20" s="37"/>
      <c r="H20" s="37"/>
      <c r="I20" s="69"/>
    </row>
    <row r="21" ht="36.75" customHeight="1" spans="1:9">
      <c r="A21" s="25">
        <v>4</v>
      </c>
      <c r="B21" s="25" t="s">
        <v>31</v>
      </c>
      <c r="C21" s="26" t="s">
        <v>16</v>
      </c>
      <c r="D21" s="26"/>
      <c r="E21" s="39" t="s">
        <v>32</v>
      </c>
      <c r="F21" s="32">
        <v>161.99</v>
      </c>
      <c r="G21" s="37"/>
      <c r="H21" s="37"/>
      <c r="I21" s="69"/>
    </row>
    <row r="22" ht="29.25" customHeight="1" spans="1:9">
      <c r="A22" s="25"/>
      <c r="B22" s="25"/>
      <c r="C22" s="40" t="s">
        <v>33</v>
      </c>
      <c r="D22" s="34" t="s">
        <v>34</v>
      </c>
      <c r="E22" s="22"/>
      <c r="F22" s="32"/>
      <c r="G22" s="37"/>
      <c r="H22" s="37"/>
      <c r="I22" s="69"/>
    </row>
    <row r="23" ht="44.25" customHeight="1" spans="1:9">
      <c r="A23" s="25"/>
      <c r="B23" s="25"/>
      <c r="C23" s="26" t="s">
        <v>30</v>
      </c>
      <c r="D23" s="26"/>
      <c r="E23" s="22"/>
      <c r="F23" s="32">
        <f>F21-F22</f>
        <v>161.99</v>
      </c>
      <c r="G23" s="37"/>
      <c r="H23" s="37"/>
      <c r="I23" s="69"/>
    </row>
    <row r="24" ht="39.95" customHeight="1" spans="1:9">
      <c r="A24" s="25">
        <v>5</v>
      </c>
      <c r="B24" s="26" t="s">
        <v>35</v>
      </c>
      <c r="C24" s="26"/>
      <c r="D24" s="26"/>
      <c r="E24" s="41"/>
      <c r="F24" s="30"/>
      <c r="G24" s="37"/>
      <c r="H24" s="37"/>
      <c r="I24" s="69"/>
    </row>
    <row r="25" ht="33" customHeight="1" spans="1:9">
      <c r="A25" s="25">
        <v>6</v>
      </c>
      <c r="B25" s="26" t="s">
        <v>36</v>
      </c>
      <c r="C25" s="26"/>
      <c r="D25" s="26"/>
      <c r="E25" s="41" t="s">
        <v>37</v>
      </c>
      <c r="F25" s="30">
        <v>663</v>
      </c>
      <c r="G25" s="37"/>
      <c r="H25" s="37"/>
      <c r="I25" s="69"/>
    </row>
    <row r="26" ht="24" customHeight="1" spans="1:9">
      <c r="A26" s="25">
        <v>7</v>
      </c>
      <c r="B26" s="26" t="s">
        <v>38</v>
      </c>
      <c r="C26" s="26"/>
      <c r="D26" s="26"/>
      <c r="E26" s="22"/>
      <c r="F26" s="32"/>
      <c r="G26" s="37"/>
      <c r="H26" s="37"/>
      <c r="I26" s="69"/>
    </row>
    <row r="27" ht="24" customHeight="1" spans="1:9">
      <c r="A27" s="25">
        <v>8</v>
      </c>
      <c r="B27" s="26" t="s">
        <v>39</v>
      </c>
      <c r="C27" s="26"/>
      <c r="D27" s="26"/>
      <c r="E27" s="22"/>
      <c r="F27" s="32"/>
      <c r="G27" s="37"/>
      <c r="H27" s="37"/>
      <c r="I27" s="69"/>
    </row>
    <row r="28" ht="39" customHeight="1" spans="1:9">
      <c r="A28" s="25">
        <v>9</v>
      </c>
      <c r="B28" s="26" t="s">
        <v>40</v>
      </c>
      <c r="C28" s="26"/>
      <c r="D28" s="26"/>
      <c r="E28" s="27" t="s">
        <v>41</v>
      </c>
      <c r="F28" s="30">
        <v>508</v>
      </c>
      <c r="G28" s="37">
        <v>508</v>
      </c>
      <c r="H28" s="37"/>
      <c r="I28" s="69"/>
    </row>
    <row r="29" ht="24" customHeight="1" spans="1:9">
      <c r="A29" s="25">
        <v>10</v>
      </c>
      <c r="B29" s="26" t="s">
        <v>42</v>
      </c>
      <c r="C29" s="26"/>
      <c r="D29" s="26"/>
      <c r="E29" s="42" t="s">
        <v>43</v>
      </c>
      <c r="F29" s="32">
        <v>63.3</v>
      </c>
      <c r="G29" s="37"/>
      <c r="H29" s="37"/>
      <c r="I29" s="69"/>
    </row>
    <row r="30" ht="24" customHeight="1" spans="1:9">
      <c r="A30" s="25">
        <v>11</v>
      </c>
      <c r="B30" s="26" t="s">
        <v>44</v>
      </c>
      <c r="C30" s="26"/>
      <c r="D30" s="26"/>
      <c r="E30" s="22"/>
      <c r="F30" s="32"/>
      <c r="G30" s="37"/>
      <c r="H30" s="37"/>
      <c r="I30" s="69"/>
    </row>
    <row r="31" ht="24" customHeight="1" spans="1:9">
      <c r="A31" s="25">
        <v>12</v>
      </c>
      <c r="B31" s="26" t="s">
        <v>45</v>
      </c>
      <c r="C31" s="26"/>
      <c r="D31" s="26"/>
      <c r="E31" s="22"/>
      <c r="F31" s="32"/>
      <c r="G31" s="37"/>
      <c r="H31" s="37"/>
      <c r="I31" s="69"/>
    </row>
    <row r="32" ht="24" customHeight="1" spans="1:9">
      <c r="A32" s="25">
        <v>13</v>
      </c>
      <c r="B32" s="26" t="s">
        <v>46</v>
      </c>
      <c r="C32" s="26"/>
      <c r="D32" s="26"/>
      <c r="E32" s="22"/>
      <c r="F32" s="32"/>
      <c r="G32" s="37"/>
      <c r="H32" s="37"/>
      <c r="I32" s="69"/>
    </row>
    <row r="33" ht="47.1" customHeight="1" spans="1:9">
      <c r="A33" s="25">
        <v>14</v>
      </c>
      <c r="B33" s="43" t="s">
        <v>47</v>
      </c>
      <c r="C33" s="26"/>
      <c r="D33" s="26"/>
      <c r="E33" s="22"/>
      <c r="F33" s="38"/>
      <c r="G33" s="37"/>
      <c r="H33" s="37"/>
      <c r="I33" s="69"/>
    </row>
    <row r="34" ht="23.25" customHeight="1" spans="1:9">
      <c r="A34" s="25">
        <v>15</v>
      </c>
      <c r="B34" s="26" t="s">
        <v>48</v>
      </c>
      <c r="C34" s="26"/>
      <c r="D34" s="26"/>
      <c r="E34" s="22"/>
      <c r="F34" s="32"/>
      <c r="G34" s="37"/>
      <c r="H34" s="37"/>
      <c r="I34" s="69"/>
    </row>
    <row r="35" ht="55.5" customHeight="1" spans="1:9">
      <c r="A35" s="25">
        <v>16</v>
      </c>
      <c r="B35" s="44" t="s">
        <v>49</v>
      </c>
      <c r="C35" s="44"/>
      <c r="D35" s="44"/>
      <c r="E35" s="22"/>
      <c r="F35" s="32"/>
      <c r="G35" s="37"/>
      <c r="H35" s="37"/>
      <c r="I35" s="69"/>
    </row>
    <row r="36" ht="24" customHeight="1" spans="1:9">
      <c r="A36" s="45" t="s">
        <v>50</v>
      </c>
      <c r="B36" s="46"/>
      <c r="C36" s="46"/>
      <c r="D36" s="46"/>
      <c r="E36" s="22"/>
      <c r="F36" s="32">
        <f t="shared" ref="F36:H36" si="2">F37+F38+F47+F48+F49+F50+F51+F52+F53+F54</f>
        <v>9398.35</v>
      </c>
      <c r="G36" s="32">
        <f t="shared" si="2"/>
        <v>6921</v>
      </c>
      <c r="H36" s="32">
        <f t="shared" si="2"/>
        <v>6921</v>
      </c>
      <c r="I36" s="69"/>
    </row>
    <row r="37" ht="45" customHeight="1" spans="1:9">
      <c r="A37" s="25">
        <v>1</v>
      </c>
      <c r="B37" s="47" t="s">
        <v>51</v>
      </c>
      <c r="C37" s="48"/>
      <c r="D37" s="48"/>
      <c r="E37" s="27" t="s">
        <v>52</v>
      </c>
      <c r="F37" s="30">
        <v>6921</v>
      </c>
      <c r="G37" s="30">
        <v>6921</v>
      </c>
      <c r="H37" s="30">
        <v>6921</v>
      </c>
      <c r="I37" s="69"/>
    </row>
    <row r="38" ht="24" customHeight="1" spans="1:9">
      <c r="A38" s="25">
        <v>2</v>
      </c>
      <c r="B38" s="47" t="s">
        <v>53</v>
      </c>
      <c r="C38" s="48"/>
      <c r="D38" s="48"/>
      <c r="E38" s="49"/>
      <c r="F38" s="50"/>
      <c r="G38" s="38"/>
      <c r="H38" s="38"/>
      <c r="I38" s="69"/>
    </row>
    <row r="39" ht="24" customHeight="1" spans="1:9">
      <c r="A39" s="51">
        <v>3</v>
      </c>
      <c r="B39" s="25" t="s">
        <v>54</v>
      </c>
      <c r="C39" s="26" t="s">
        <v>16</v>
      </c>
      <c r="D39" s="47"/>
      <c r="E39" s="52" t="s">
        <v>55</v>
      </c>
      <c r="F39" s="50">
        <v>2043.398</v>
      </c>
      <c r="G39" s="37"/>
      <c r="H39" s="37"/>
      <c r="I39" s="69"/>
    </row>
    <row r="40" ht="24" customHeight="1" spans="1:9">
      <c r="A40" s="53"/>
      <c r="B40" s="25"/>
      <c r="C40" s="54" t="s">
        <v>18</v>
      </c>
      <c r="D40" s="55" t="s">
        <v>56</v>
      </c>
      <c r="E40" s="56" t="s">
        <v>55</v>
      </c>
      <c r="F40" s="50">
        <v>17.5</v>
      </c>
      <c r="G40" s="37"/>
      <c r="H40" s="37"/>
      <c r="I40" s="69"/>
    </row>
    <row r="41" ht="24" customHeight="1" spans="1:9">
      <c r="A41" s="53"/>
      <c r="B41" s="25"/>
      <c r="C41" s="54"/>
      <c r="D41" s="55" t="s">
        <v>57</v>
      </c>
      <c r="E41" s="22"/>
      <c r="F41" s="32"/>
      <c r="G41" s="37"/>
      <c r="H41" s="37"/>
      <c r="I41" s="69"/>
    </row>
    <row r="42" ht="24" customHeight="1" spans="1:9">
      <c r="A42" s="53"/>
      <c r="B42" s="25"/>
      <c r="C42" s="54"/>
      <c r="D42" s="55" t="s">
        <v>58</v>
      </c>
      <c r="E42" s="22"/>
      <c r="F42" s="38">
        <v>138</v>
      </c>
      <c r="G42" s="37"/>
      <c r="H42" s="37"/>
      <c r="I42" s="69"/>
    </row>
    <row r="43" ht="24" customHeight="1" spans="1:9">
      <c r="A43" s="53"/>
      <c r="B43" s="25"/>
      <c r="C43" s="54"/>
      <c r="D43" s="55" t="s">
        <v>59</v>
      </c>
      <c r="E43" s="57" t="s">
        <v>55</v>
      </c>
      <c r="F43" s="38">
        <v>196</v>
      </c>
      <c r="G43" s="37"/>
      <c r="H43" s="37"/>
      <c r="I43" s="69"/>
    </row>
    <row r="44" ht="24" customHeight="1" spans="1:9">
      <c r="A44" s="53"/>
      <c r="B44" s="25"/>
      <c r="C44" s="54"/>
      <c r="D44" s="55" t="s">
        <v>60</v>
      </c>
      <c r="E44" s="56"/>
      <c r="F44" s="38">
        <v>254.648</v>
      </c>
      <c r="G44" s="37"/>
      <c r="H44" s="37"/>
      <c r="I44" s="69"/>
    </row>
    <row r="45" ht="24" customHeight="1" spans="1:9">
      <c r="A45" s="53"/>
      <c r="B45" s="25"/>
      <c r="C45" s="54"/>
      <c r="D45" s="55" t="s">
        <v>61</v>
      </c>
      <c r="E45" s="57"/>
      <c r="F45" s="38"/>
      <c r="G45" s="37"/>
      <c r="H45" s="37"/>
      <c r="I45" s="69"/>
    </row>
    <row r="46" ht="39.75" customHeight="1" spans="1:9">
      <c r="A46" s="53"/>
      <c r="B46" s="25"/>
      <c r="C46" s="54"/>
      <c r="D46" s="55" t="s">
        <v>62</v>
      </c>
      <c r="E46" s="25"/>
      <c r="F46" s="38"/>
      <c r="G46" s="37"/>
      <c r="H46" s="37"/>
      <c r="I46" s="69"/>
    </row>
    <row r="47" ht="24" customHeight="1" spans="1:9">
      <c r="A47" s="58"/>
      <c r="B47" s="25"/>
      <c r="C47" s="26" t="s">
        <v>30</v>
      </c>
      <c r="D47" s="47"/>
      <c r="E47" s="22"/>
      <c r="F47" s="59">
        <f>F39-F40-F41-F42-F43-F44-F46-F45</f>
        <v>1437.25</v>
      </c>
      <c r="G47" s="37"/>
      <c r="H47" s="37"/>
      <c r="I47" s="69"/>
    </row>
    <row r="48" ht="40.5" customHeight="1" spans="1:9">
      <c r="A48" s="25">
        <v>4</v>
      </c>
      <c r="B48" s="47" t="s">
        <v>63</v>
      </c>
      <c r="C48" s="48"/>
      <c r="D48" s="48"/>
      <c r="E48" s="42" t="s">
        <v>64</v>
      </c>
      <c r="F48" s="38">
        <v>119</v>
      </c>
      <c r="G48" s="37"/>
      <c r="H48" s="37"/>
      <c r="I48" s="69"/>
    </row>
    <row r="49" ht="39" customHeight="1" spans="1:9">
      <c r="A49" s="25">
        <v>5</v>
      </c>
      <c r="B49" s="47" t="s">
        <v>65</v>
      </c>
      <c r="C49" s="48"/>
      <c r="D49" s="48"/>
      <c r="E49" s="25"/>
      <c r="F49" s="32"/>
      <c r="G49" s="37"/>
      <c r="H49" s="37"/>
      <c r="I49" s="69"/>
    </row>
    <row r="50" ht="48.95" customHeight="1" spans="1:9">
      <c r="A50" s="25">
        <v>6</v>
      </c>
      <c r="B50" s="47" t="s">
        <v>66</v>
      </c>
      <c r="C50" s="48"/>
      <c r="D50" s="48"/>
      <c r="E50" s="41" t="s">
        <v>67</v>
      </c>
      <c r="F50" s="30">
        <v>892</v>
      </c>
      <c r="G50" s="37"/>
      <c r="H50" s="37"/>
      <c r="I50" s="69"/>
    </row>
    <row r="51" ht="26.25" customHeight="1" spans="1:9">
      <c r="A51" s="25">
        <v>7</v>
      </c>
      <c r="B51" s="60" t="s">
        <v>68</v>
      </c>
      <c r="C51" s="61"/>
      <c r="D51" s="61"/>
      <c r="E51" s="29"/>
      <c r="F51" s="50"/>
      <c r="G51" s="37"/>
      <c r="H51" s="37"/>
      <c r="I51" s="69"/>
    </row>
    <row r="52" ht="41.25" customHeight="1" spans="1:11">
      <c r="A52" s="25">
        <v>8</v>
      </c>
      <c r="B52" s="60" t="s">
        <v>69</v>
      </c>
      <c r="C52" s="61"/>
      <c r="D52" s="61"/>
      <c r="E52" s="27" t="s">
        <v>70</v>
      </c>
      <c r="F52" s="50">
        <v>29.1</v>
      </c>
      <c r="G52" s="50"/>
      <c r="H52" s="50"/>
      <c r="I52" s="70"/>
      <c r="K52" s="71"/>
    </row>
    <row r="53" ht="24" customHeight="1" spans="1:9">
      <c r="A53" s="25">
        <v>9</v>
      </c>
      <c r="B53" s="60" t="s">
        <v>71</v>
      </c>
      <c r="C53" s="61"/>
      <c r="D53" s="61"/>
      <c r="E53" s="29"/>
      <c r="F53" s="30"/>
      <c r="G53" s="37"/>
      <c r="H53" s="37"/>
      <c r="I53" s="69"/>
    </row>
    <row r="54" ht="38.25" customHeight="1" spans="1:9">
      <c r="A54" s="25">
        <v>10</v>
      </c>
      <c r="B54" s="60" t="s">
        <v>72</v>
      </c>
      <c r="C54" s="61"/>
      <c r="D54" s="62"/>
      <c r="E54" s="22"/>
      <c r="F54" s="32"/>
      <c r="G54" s="37"/>
      <c r="H54" s="37"/>
      <c r="I54" s="69"/>
    </row>
    <row r="55" ht="30.75" customHeight="1" spans="1:9">
      <c r="A55" s="45" t="s">
        <v>73</v>
      </c>
      <c r="B55" s="46" t="s">
        <v>73</v>
      </c>
      <c r="C55" s="46"/>
      <c r="D55" s="46"/>
      <c r="E55" s="25"/>
      <c r="F55" s="32">
        <f>F56+F57+F58</f>
        <v>551</v>
      </c>
      <c r="G55" s="32">
        <f t="shared" ref="G55:H55" si="3">G56+G57+G58</f>
        <v>551</v>
      </c>
      <c r="H55" s="32">
        <f t="shared" si="3"/>
        <v>551</v>
      </c>
      <c r="I55" s="69"/>
    </row>
    <row r="56" ht="24" customHeight="1" spans="1:9">
      <c r="A56" s="35">
        <v>1</v>
      </c>
      <c r="B56" s="43" t="s">
        <v>74</v>
      </c>
      <c r="C56" s="43"/>
      <c r="D56" s="43"/>
      <c r="E56" s="63" t="s">
        <v>75</v>
      </c>
      <c r="F56" s="64">
        <v>551</v>
      </c>
      <c r="G56" s="64">
        <v>551</v>
      </c>
      <c r="H56" s="64">
        <v>551</v>
      </c>
      <c r="I56" s="69"/>
    </row>
    <row r="57" ht="24" customHeight="1" spans="1:9">
      <c r="A57" s="35">
        <v>2</v>
      </c>
      <c r="B57" s="43" t="s">
        <v>76</v>
      </c>
      <c r="C57" s="43"/>
      <c r="D57" s="43"/>
      <c r="E57" s="63"/>
      <c r="F57" s="38"/>
      <c r="G57" s="38"/>
      <c r="H57" s="38"/>
      <c r="I57" s="69"/>
    </row>
    <row r="58" ht="24" customHeight="1" spans="1:9">
      <c r="A58" s="35">
        <v>3</v>
      </c>
      <c r="B58" s="43" t="s">
        <v>77</v>
      </c>
      <c r="C58" s="43"/>
      <c r="D58" s="43"/>
      <c r="E58" s="25"/>
      <c r="F58" s="32"/>
      <c r="G58" s="37"/>
      <c r="H58" s="37"/>
      <c r="I58" s="69"/>
    </row>
    <row r="59" ht="24" customHeight="1" spans="1:9">
      <c r="A59" s="35">
        <v>4</v>
      </c>
      <c r="B59" s="43" t="s">
        <v>78</v>
      </c>
      <c r="C59" s="43"/>
      <c r="D59" s="43"/>
      <c r="E59" s="65"/>
      <c r="F59" s="32"/>
      <c r="G59" s="37"/>
      <c r="H59" s="37"/>
      <c r="I59" s="69"/>
    </row>
    <row r="60" ht="24.75" customHeight="1" spans="1:9">
      <c r="A60" s="45" t="s">
        <v>79</v>
      </c>
      <c r="B60" s="46" t="s">
        <v>79</v>
      </c>
      <c r="C60" s="46"/>
      <c r="D60" s="46"/>
      <c r="E60" s="25"/>
      <c r="F60" s="32">
        <f>F61+F62</f>
        <v>1845</v>
      </c>
      <c r="G60" s="32">
        <f t="shared" ref="G60:H60" si="4">G61+G62</f>
        <v>1845</v>
      </c>
      <c r="H60" s="32">
        <f t="shared" si="4"/>
        <v>1845</v>
      </c>
      <c r="I60" s="69"/>
    </row>
    <row r="61" ht="24" customHeight="1" spans="1:9">
      <c r="A61" s="35">
        <v>1</v>
      </c>
      <c r="B61" s="43" t="s">
        <v>80</v>
      </c>
      <c r="C61" s="43"/>
      <c r="D61" s="43"/>
      <c r="E61" s="63" t="s">
        <v>81</v>
      </c>
      <c r="F61" s="64">
        <v>1845</v>
      </c>
      <c r="G61" s="64">
        <v>1845</v>
      </c>
      <c r="H61" s="64">
        <v>1845</v>
      </c>
      <c r="I61" s="69"/>
    </row>
    <row r="62" ht="28.5" customHeight="1" spans="1:9">
      <c r="A62" s="35">
        <v>2</v>
      </c>
      <c r="B62" s="43" t="s">
        <v>78</v>
      </c>
      <c r="C62" s="43"/>
      <c r="D62" s="43"/>
      <c r="E62" s="25"/>
      <c r="F62" s="66"/>
      <c r="G62" s="67"/>
      <c r="H62" s="67"/>
      <c r="I62" s="69"/>
    </row>
  </sheetData>
  <mergeCells count="52">
    <mergeCell ref="A1:B1"/>
    <mergeCell ref="A2:I2"/>
    <mergeCell ref="H3:I3"/>
    <mergeCell ref="A5:D5"/>
    <mergeCell ref="A6:D6"/>
    <mergeCell ref="A7:D7"/>
    <mergeCell ref="B8:D8"/>
    <mergeCell ref="B9:D9"/>
    <mergeCell ref="C10:D10"/>
    <mergeCell ref="C20:D20"/>
    <mergeCell ref="C21:D21"/>
    <mergeCell ref="C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A36:D36"/>
    <mergeCell ref="B37:D37"/>
    <mergeCell ref="B38:D38"/>
    <mergeCell ref="C39:D39"/>
    <mergeCell ref="C47:D47"/>
    <mergeCell ref="B48:D48"/>
    <mergeCell ref="B49:D49"/>
    <mergeCell ref="B50:D50"/>
    <mergeCell ref="B51:D51"/>
    <mergeCell ref="B52:D52"/>
    <mergeCell ref="B53:D53"/>
    <mergeCell ref="B54:D54"/>
    <mergeCell ref="A55:D55"/>
    <mergeCell ref="B56:D56"/>
    <mergeCell ref="B57:D57"/>
    <mergeCell ref="B58:D58"/>
    <mergeCell ref="B59:D59"/>
    <mergeCell ref="A60:D60"/>
    <mergeCell ref="B61:D61"/>
    <mergeCell ref="B62:D62"/>
    <mergeCell ref="A10:A20"/>
    <mergeCell ref="A21:A23"/>
    <mergeCell ref="A39:A47"/>
    <mergeCell ref="B10:B20"/>
    <mergeCell ref="B21:B23"/>
    <mergeCell ref="B39:B47"/>
    <mergeCell ref="C11:C19"/>
    <mergeCell ref="C40:C46"/>
  </mergeCells>
  <printOptions horizontalCentered="1"/>
  <pageMargins left="0.330555555555556" right="0.31875" top="0.786805555555556" bottom="0.550694444444444" header="0.16875" footer="0.314583333333333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附件2资金清单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平安喜乐！</cp:lastModifiedBy>
  <dcterms:created xsi:type="dcterms:W3CDTF">2006-09-16T00:00:00Z</dcterms:created>
  <cp:lastPrinted>2023-02-21T08:12:00Z</cp:lastPrinted>
  <dcterms:modified xsi:type="dcterms:W3CDTF">2023-03-31T01:59:33Z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FA16933C07954FFA944AB9EE5574E54D</vt:lpwstr>
  </property>
</Properties>
</file>