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0" authorId="0">
      <text>
        <r>
          <rPr>
            <sz val="9"/>
            <rFont val="宋体"/>
            <charset val="134"/>
          </rPr>
          <t>规划环评的情况</t>
        </r>
      </text>
    </comment>
  </commentList>
</comments>
</file>

<file path=xl/sharedStrings.xml><?xml version="1.0" encoding="utf-8"?>
<sst xmlns="http://schemas.openxmlformats.org/spreadsheetml/2006/main" count="167" uniqueCount="145">
  <si>
    <t>建设项目环评审批基础信息表</t>
  </si>
  <si>
    <r>
      <rPr>
        <sz val="11"/>
        <rFont val="宋体"/>
        <charset val="134"/>
      </rPr>
      <t>填表单位（盖章）：</t>
    </r>
  </si>
  <si>
    <t>河北科澳塑胶有限公司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</si>
  <si>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填表人（签字）：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</si>
  <si>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</si>
  <si>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</si>
  <si>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</si>
  <si>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河北科澳塑胶有限公司年产2万吨硬脂酸锌、硬脂酸钙、环保钙锌复合稳定剂（粉、片）混合分装项目</t>
  </si>
  <si>
    <r>
      <rPr>
        <b/>
        <sz val="9"/>
        <color rgb="FF000000"/>
        <rFont val="宋体"/>
        <charset val="134"/>
      </rPr>
      <t>建设内容、规模</t>
    </r>
  </si>
  <si>
    <t>购置压片机、搅拌机等设备，对硬脂酸、水滑石等原料进行生产加工</t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</si>
  <si>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</si>
  <si>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2019-130533-41-03-000299</t>
  </si>
  <si>
    <r>
      <rPr>
        <b/>
        <sz val="9"/>
        <color rgb="FF000000"/>
        <rFont val="宋体"/>
        <charset val="134"/>
      </rPr>
      <t>建设地点</t>
    </r>
  </si>
  <si>
    <t>邢台市威县经济开发区（北区）北一环北侧河北科澳塑胶有限公司厂区内</t>
  </si>
  <si>
    <t>项目建设周期（月）</t>
  </si>
  <si>
    <t>计划开工时间</t>
  </si>
  <si>
    <r>
      <rPr>
        <b/>
        <sz val="9"/>
        <color rgb="FF000000"/>
        <rFont val="宋体"/>
        <charset val="134"/>
      </rPr>
      <t>环境影响评价行业类别</t>
    </r>
  </si>
  <si>
    <t>十五、化学原料和化学制品制造业</t>
  </si>
  <si>
    <t>预计投产时间</t>
  </si>
  <si>
    <r>
      <rPr>
        <b/>
        <sz val="9"/>
        <color rgb="FF000000"/>
        <rFont val="宋体"/>
        <charset val="134"/>
      </rPr>
      <t>建设性质</t>
    </r>
  </si>
  <si>
    <t>技 术 改 造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</si>
  <si>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</si>
  <si>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r>
      <rPr>
        <sz val="9"/>
        <rFont val="Times New Roman"/>
        <charset val="134"/>
      </rPr>
      <t>C2661</t>
    </r>
    <r>
      <rPr>
        <sz val="9"/>
        <rFont val="宋体"/>
        <charset val="134"/>
      </rPr>
      <t>化学试剂和助剂制造</t>
    </r>
  </si>
  <si>
    <r>
      <rPr>
        <b/>
        <sz val="9"/>
        <color rgb="FF000000"/>
        <rFont val="宋体"/>
        <charset val="134"/>
      </rPr>
      <t>现有工程排污许可证编号
（改、扩建项目）</t>
    </r>
  </si>
  <si>
    <r>
      <rPr>
        <b/>
        <sz val="9"/>
        <color rgb="FF000000"/>
        <rFont val="宋体"/>
        <charset val="134"/>
      </rPr>
      <t>项目申请类别</t>
    </r>
  </si>
  <si>
    <t>新申项目</t>
  </si>
  <si>
    <t>规划环评开展情况</t>
  </si>
  <si>
    <t>不需开展</t>
  </si>
  <si>
    <t>规划环评文件名</t>
  </si>
  <si>
    <t>规划环评审查机关</t>
  </si>
  <si>
    <t>规划环评审查意见文号</t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</si>
  <si>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</si>
  <si>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</si>
  <si>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t>纬度</t>
  </si>
  <si>
    <r>
      <rPr>
        <b/>
        <sz val="9"/>
        <color rgb="FF000000"/>
        <rFont val="宋体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</si>
  <si>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</si>
  <si>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</si>
  <si>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</si>
  <si>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</si>
  <si>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</si>
  <si>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</si>
  <si>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</si>
  <si>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</si>
  <si>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</si>
  <si>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r>
      <rPr>
        <b/>
        <sz val="9"/>
        <color rgb="FF000000"/>
        <rFont val="宋体"/>
        <charset val="134"/>
      </rPr>
      <t>所占比例（</t>
    </r>
    <r>
      <rPr>
        <b/>
        <sz val="9"/>
        <color rgb="FF000000"/>
        <rFont val="Times New Roman"/>
        <charset val="134"/>
      </rPr>
      <t>%</t>
    </r>
    <r>
      <rPr>
        <b/>
        <sz val="9"/>
        <color rgb="FF000000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</si>
  <si>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</si>
  <si>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</si>
  <si>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10"/>
        <color rgb="FF000000"/>
        <rFont val="宋体"/>
        <charset val="134"/>
      </rPr>
      <t>法人代表</t>
    </r>
  </si>
  <si>
    <t>陈国成</t>
  </si>
  <si>
    <r>
      <rPr>
        <b/>
        <sz val="11"/>
        <rFont val="宋体"/>
        <charset val="134"/>
      </rPr>
      <t>评价
单位</t>
    </r>
  </si>
  <si>
    <t>河北万众环保科技有限公司</t>
  </si>
  <si>
    <r>
      <rPr>
        <b/>
        <sz val="9"/>
        <color rgb="FF000000"/>
        <rFont val="宋体"/>
        <charset val="134"/>
      </rPr>
      <t>证书编号</t>
    </r>
  </si>
  <si>
    <r>
      <rPr>
        <b/>
        <sz val="9"/>
        <color rgb="FF000000"/>
        <rFont val="宋体"/>
        <charset val="134"/>
      </rPr>
      <t>统一社会信用代码
（组织机构代码）</t>
    </r>
  </si>
  <si>
    <t>91130533799568616Y</t>
  </si>
  <si>
    <r>
      <rPr>
        <b/>
        <sz val="10"/>
        <color rgb="FF000000"/>
        <rFont val="宋体"/>
        <charset val="134"/>
      </rPr>
      <t>技术负责人</t>
    </r>
  </si>
  <si>
    <t>张延超</t>
  </si>
  <si>
    <t>环评文件项目负责人</t>
  </si>
  <si>
    <t>联系电话</t>
  </si>
  <si>
    <r>
      <rPr>
        <b/>
        <sz val="9"/>
        <color rgb="FF000000"/>
        <rFont val="宋体"/>
        <charset val="134"/>
      </rPr>
      <t>通讯地址</t>
    </r>
  </si>
  <si>
    <t>邢台市威县经济开发区（北区）北一环北侧</t>
  </si>
  <si>
    <r>
      <rPr>
        <b/>
        <sz val="10"/>
        <color rgb="FF000000"/>
        <rFont val="宋体"/>
        <charset val="134"/>
      </rPr>
      <t>联系电话</t>
    </r>
  </si>
  <si>
    <t>18931935036</t>
  </si>
  <si>
    <t>石家庄市桥西区新石中路388号玉村馨苑3号楼4单元702室</t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</si>
  <si>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</si>
  <si>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</si>
  <si>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</si>
  <si>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</si>
  <si>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</si>
  <si>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</si>
  <si>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</si>
  <si>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</si>
  <si>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</si>
  <si>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</si>
  <si>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</si>
  <si>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</si>
  <si>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</si>
  <si>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</si>
  <si>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</si>
  <si>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</si>
  <si>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</si>
  <si>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</si>
  <si>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</si>
  <si>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</si>
  <si>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</si>
  <si>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</si>
  <si>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</si>
  <si>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</si>
  <si>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</si>
  <si>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</si>
  <si>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</si>
  <si>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</si>
  <si>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</si>
  <si>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</si>
  <si>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</si>
  <si>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</si>
  <si>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</si>
  <si>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</si>
  <si>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</si>
  <si>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</si>
  <si>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</si>
  <si>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</si>
  <si>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</si>
  <si>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</si>
  <si>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</si>
  <si>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</si>
  <si>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t>否</t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</si>
  <si>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</si>
  <si>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</si>
  <si>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</si>
  <si>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</si>
  <si>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</si>
  <si>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4754-2011)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</si>
  <si>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</si>
  <si>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</si>
  <si>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</si>
  <si>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</si>
  <si>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</si>
  <si>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</si>
  <si>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</si>
  <si>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</si>
  <si>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</si>
  <si>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</si>
  <si>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环评文件类别</t>
  </si>
  <si>
    <t>生态保护措施</t>
  </si>
  <si>
    <t>新 建（迁 建）</t>
  </si>
  <si>
    <t>国家级</t>
  </si>
  <si>
    <t>是</t>
  </si>
  <si>
    <t>核心区</t>
  </si>
  <si>
    <t>一级保护区</t>
  </si>
  <si>
    <t>核心景区</t>
  </si>
  <si>
    <t>环境影响报告书</t>
  </si>
  <si>
    <t xml:space="preserve">改 、 扩 建 </t>
  </si>
  <si>
    <t>不予批准后再次申报项目</t>
  </si>
  <si>
    <t>省级</t>
  </si>
  <si>
    <t>缓冲区</t>
  </si>
  <si>
    <t>二级保护区</t>
  </si>
  <si>
    <t>其他景区</t>
  </si>
  <si>
    <t>已开展并通过审查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</si>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</sst>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00_ "/>
    <numFmt numFmtId="177" formatCode="0.0_ "/>
    <numFmt numFmtId="178" formatCode="0.00_ "/>
    <numFmt numFmtId="179" formatCode="0.000_ "/>
    <numFmt numFmtId="180" formatCode="0.00000_ "/>
    <numFmt numFmtId="181" formatCode="yyyy&quot;年&quot;m&quot;月&quot;;@"/>
    <numFmt numFmtId="182" formatCode="0.0000_ "/>
  </numFmts>
  <fonts count="46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sz val="11"/>
      <name val="Times New Roman"/>
      <charset val="134"/>
    </font>
    <font>
      <sz val="9"/>
      <name val="Times New Roman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color rgb="FF000000"/>
      <name val="Times New Roman"/>
      <charset val="134"/>
    </font>
    <font>
      <sz val="10"/>
      <color rgb="FFFF0000"/>
      <name val="Times New Roman"/>
      <charset val="134"/>
    </font>
    <font>
      <sz val="8"/>
      <name val="Times New Roman"/>
      <charset val="134"/>
    </font>
    <font>
      <sz val="11"/>
      <name val="宋体"/>
      <charset val="134"/>
    </font>
    <font>
      <sz val="9"/>
      <color rgb="FFFF0000"/>
      <name val="Times New Roman"/>
      <charset val="134"/>
    </font>
    <font>
      <sz val="9"/>
      <color rgb="FFFF0000"/>
      <name val="宋体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name val="宋体"/>
      <charset val="134"/>
    </font>
    <font>
      <b/>
      <vertAlign val="superscript"/>
      <sz val="9"/>
      <color rgb="FF000000"/>
      <name val="Times New Roman"/>
      <charset val="134"/>
    </font>
    <font>
      <b/>
      <sz val="10"/>
      <color rgb="FF000000"/>
      <name val="宋体"/>
      <charset val="134"/>
    </font>
    <font>
      <sz val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7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2" borderId="16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17" borderId="17" applyNumberFormat="0" applyAlignment="0" applyProtection="0">
      <alignment vertical="center"/>
    </xf>
    <xf numFmtId="0" fontId="33" fillId="17" borderId="15" applyNumberFormat="0" applyAlignment="0" applyProtection="0">
      <alignment vertical="center"/>
    </xf>
    <xf numFmtId="0" fontId="36" fillId="23" borderId="20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justify" vertical="center" wrapText="1"/>
      <protection locked="0"/>
    </xf>
    <xf numFmtId="178" fontId="5" fillId="0" borderId="1" xfId="0" applyNumberFormat="1" applyFont="1" applyBorder="1" applyAlignment="1" applyProtection="1">
      <alignment horizontal="center" vertical="center"/>
      <protection locked="0"/>
    </xf>
    <xf numFmtId="178" fontId="5" fillId="0" borderId="8" xfId="0" applyNumberFormat="1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179" fontId="13" fillId="0" borderId="1" xfId="0" applyNumberFormat="1" applyFont="1" applyBorder="1" applyAlignment="1" applyProtection="1">
      <alignment vertical="center" wrapText="1"/>
      <protection locked="0"/>
    </xf>
    <xf numFmtId="179" fontId="14" fillId="0" borderId="1" xfId="0" applyNumberFormat="1" applyFont="1" applyBorder="1" applyAlignment="1" applyProtection="1">
      <alignment vertical="center"/>
      <protection locked="0"/>
    </xf>
    <xf numFmtId="179" fontId="12" fillId="0" borderId="1" xfId="0" applyNumberFormat="1" applyFont="1" applyBorder="1" applyAlignment="1" applyProtection="1">
      <alignment vertical="center"/>
      <protection locked="0"/>
    </xf>
    <xf numFmtId="180" fontId="12" fillId="0" borderId="1" xfId="0" applyNumberFormat="1" applyFont="1" applyBorder="1" applyAlignment="1" applyProtection="1">
      <alignment vertical="center"/>
      <protection locked="0"/>
    </xf>
    <xf numFmtId="179" fontId="12" fillId="0" borderId="8" xfId="0" applyNumberFormat="1" applyFont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horizontal="left" vertical="top" wrapText="1"/>
    </xf>
    <xf numFmtId="0" fontId="10" fillId="2" borderId="9" xfId="0" applyFont="1" applyFill="1" applyBorder="1" applyAlignment="1" applyProtection="1">
      <alignment horizontal="left" vertical="top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181" fontId="5" fillId="0" borderId="1" xfId="0" applyNumberFormat="1" applyFont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Protection="1">
      <alignment vertical="center"/>
      <protection locked="0"/>
    </xf>
    <xf numFmtId="178" fontId="5" fillId="0" borderId="4" xfId="0" applyNumberFormat="1" applyFont="1" applyBorder="1" applyAlignment="1" applyProtection="1">
      <alignment horizontal="center" vertical="center"/>
      <protection locked="0"/>
    </xf>
    <xf numFmtId="178" fontId="5" fillId="0" borderId="6" xfId="0" applyNumberFormat="1" applyFont="1" applyBorder="1" applyAlignment="1" applyProtection="1">
      <alignment horizontal="center" vertical="center"/>
      <protection locked="0"/>
    </xf>
    <xf numFmtId="10" fontId="5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180" fontId="13" fillId="0" borderId="1" xfId="0" applyNumberFormat="1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182" fontId="13" fillId="0" borderId="1" xfId="0" applyNumberFormat="1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</xf>
    <xf numFmtId="178" fontId="5" fillId="0" borderId="1" xfId="0" applyNumberFormat="1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checked="Checked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670560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30940" y="6315075"/>
              <a:ext cx="67056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160020</xdr:rowOff>
        </xdr:from>
        <xdr:to>
          <xdr:col>11</xdr:col>
          <xdr:colOff>670560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30940" y="6475095"/>
              <a:ext cx="670560" cy="2400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18</xdr:row>
          <xdr:rowOff>297180</xdr:rowOff>
        </xdr:from>
        <xdr:to>
          <xdr:col>10</xdr:col>
          <xdr:colOff>922020</xdr:colOff>
          <xdr:row>20</xdr:row>
          <xdr:rowOff>22860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0360" y="6097905"/>
              <a:ext cx="784860" cy="2400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21</xdr:row>
          <xdr:rowOff>160020</xdr:rowOff>
        </xdr:from>
        <xdr:to>
          <xdr:col>11</xdr:col>
          <xdr:colOff>22860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0360" y="6675120"/>
              <a:ext cx="853440" cy="2400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29</xdr:row>
          <xdr:rowOff>259080</xdr:rowOff>
        </xdr:from>
        <xdr:to>
          <xdr:col>11</xdr:col>
          <xdr:colOff>746760</xdr:colOff>
          <xdr:row>31</xdr:row>
          <xdr:rowOff>30480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38560" y="8374380"/>
              <a:ext cx="73914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259080</xdr:rowOff>
        </xdr:from>
        <xdr:to>
          <xdr:col>12</xdr:col>
          <xdr:colOff>106680</xdr:colOff>
          <xdr:row>31</xdr:row>
          <xdr:rowOff>30480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788140" y="8374380"/>
              <a:ext cx="73152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922020</xdr:colOff>
          <xdr:row>29</xdr:row>
          <xdr:rowOff>259080</xdr:rowOff>
        </xdr:from>
        <xdr:to>
          <xdr:col>12</xdr:col>
          <xdr:colOff>571500</xdr:colOff>
          <xdr:row>31</xdr:row>
          <xdr:rowOff>30480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52960" y="8374380"/>
              <a:ext cx="73152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259080</xdr:rowOff>
        </xdr:from>
        <xdr:to>
          <xdr:col>13</xdr:col>
          <xdr:colOff>297180</xdr:colOff>
          <xdr:row>31</xdr:row>
          <xdr:rowOff>30480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17780" y="8374380"/>
              <a:ext cx="73152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19</xdr:row>
          <xdr:rowOff>182880</xdr:rowOff>
        </xdr:from>
        <xdr:to>
          <xdr:col>11</xdr:col>
          <xdr:colOff>22860</xdr:colOff>
          <xdr:row>21</xdr:row>
          <xdr:rowOff>22860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0360" y="6297930"/>
              <a:ext cx="853440" cy="2400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30</xdr:row>
          <xdr:rowOff>152400</xdr:rowOff>
        </xdr:from>
        <xdr:to>
          <xdr:col>11</xdr:col>
          <xdr:colOff>746760</xdr:colOff>
          <xdr:row>32</xdr:row>
          <xdr:rowOff>30480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38560" y="8553450"/>
              <a:ext cx="739140" cy="2400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106680</xdr:colOff>
          <xdr:row>32</xdr:row>
          <xdr:rowOff>30480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788140" y="8553450"/>
              <a:ext cx="731520" cy="2400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922020</xdr:colOff>
          <xdr:row>30</xdr:row>
          <xdr:rowOff>152400</xdr:rowOff>
        </xdr:from>
        <xdr:to>
          <xdr:col>12</xdr:col>
          <xdr:colOff>571500</xdr:colOff>
          <xdr:row>32</xdr:row>
          <xdr:rowOff>30480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52960" y="8553450"/>
              <a:ext cx="731520" cy="2400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297180</xdr:colOff>
          <xdr:row>32</xdr:row>
          <xdr:rowOff>30480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17780" y="8553450"/>
              <a:ext cx="731520" cy="2400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31</xdr:row>
          <xdr:rowOff>152400</xdr:rowOff>
        </xdr:from>
        <xdr:to>
          <xdr:col>11</xdr:col>
          <xdr:colOff>746760</xdr:colOff>
          <xdr:row>33</xdr:row>
          <xdr:rowOff>30480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38560" y="8734425"/>
              <a:ext cx="739140" cy="2400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106680</xdr:colOff>
          <xdr:row>33</xdr:row>
          <xdr:rowOff>30480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788140" y="8734425"/>
              <a:ext cx="731520" cy="2400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922020</xdr:colOff>
          <xdr:row>31</xdr:row>
          <xdr:rowOff>152400</xdr:rowOff>
        </xdr:from>
        <xdr:to>
          <xdr:col>12</xdr:col>
          <xdr:colOff>571500</xdr:colOff>
          <xdr:row>33</xdr:row>
          <xdr:rowOff>30480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52960" y="8734425"/>
              <a:ext cx="731520" cy="2400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297180</xdr:colOff>
          <xdr:row>33</xdr:row>
          <xdr:rowOff>30480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17780" y="8734425"/>
              <a:ext cx="731520" cy="2400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32</xdr:row>
          <xdr:rowOff>152400</xdr:rowOff>
        </xdr:from>
        <xdr:to>
          <xdr:col>11</xdr:col>
          <xdr:colOff>746760</xdr:colOff>
          <xdr:row>34</xdr:row>
          <xdr:rowOff>30480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38560" y="8915400"/>
              <a:ext cx="739140" cy="2400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106680</xdr:colOff>
          <xdr:row>34</xdr:row>
          <xdr:rowOff>30480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788140" y="8915400"/>
              <a:ext cx="731520" cy="2400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922020</xdr:colOff>
          <xdr:row>32</xdr:row>
          <xdr:rowOff>152400</xdr:rowOff>
        </xdr:from>
        <xdr:to>
          <xdr:col>12</xdr:col>
          <xdr:colOff>571500</xdr:colOff>
          <xdr:row>34</xdr:row>
          <xdr:rowOff>30480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52960" y="8915400"/>
              <a:ext cx="731520" cy="2400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297180</xdr:colOff>
          <xdr:row>34</xdr:row>
          <xdr:rowOff>30480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17780" y="8915400"/>
              <a:ext cx="731520" cy="2400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4" Type="http://schemas.openxmlformats.org/officeDocument/2006/relationships/ctrlProp" Target="../ctrlProps/ctrlProp21.xml"/><Relationship Id="rId23" Type="http://schemas.openxmlformats.org/officeDocument/2006/relationships/ctrlProp" Target="../ctrlProps/ctrlProp20.xml"/><Relationship Id="rId22" Type="http://schemas.openxmlformats.org/officeDocument/2006/relationships/ctrlProp" Target="../ctrlProps/ctrlProp19.xml"/><Relationship Id="rId21" Type="http://schemas.openxmlformats.org/officeDocument/2006/relationships/ctrlProp" Target="../ctrlProps/ctrlProp18.xml"/><Relationship Id="rId20" Type="http://schemas.openxmlformats.org/officeDocument/2006/relationships/ctrlProp" Target="../ctrlProps/ctrlProp17.xml"/><Relationship Id="rId2" Type="http://schemas.openxmlformats.org/officeDocument/2006/relationships/drawing" Target="../drawings/drawing1.xml"/><Relationship Id="rId19" Type="http://schemas.openxmlformats.org/officeDocument/2006/relationships/ctrlProp" Target="../ctrlProps/ctrlProp16.xml"/><Relationship Id="rId18" Type="http://schemas.openxmlformats.org/officeDocument/2006/relationships/ctrlProp" Target="../ctrlProps/ctrlProp15.xml"/><Relationship Id="rId17" Type="http://schemas.openxmlformats.org/officeDocument/2006/relationships/ctrlProp" Target="../ctrlProps/ctrlProp14.xml"/><Relationship Id="rId16" Type="http://schemas.openxmlformats.org/officeDocument/2006/relationships/ctrlProp" Target="../ctrlProps/ctrlProp13.xml"/><Relationship Id="rId15" Type="http://schemas.openxmlformats.org/officeDocument/2006/relationships/ctrlProp" Target="../ctrlProps/ctrlProp12.xml"/><Relationship Id="rId14" Type="http://schemas.openxmlformats.org/officeDocument/2006/relationships/ctrlProp" Target="../ctrlProps/ctrlProp11.xml"/><Relationship Id="rId13" Type="http://schemas.openxmlformats.org/officeDocument/2006/relationships/ctrlProp" Target="../ctrlProps/ctrlProp10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workbookViewId="0">
      <selection activeCell="R8" sqref="R8"/>
    </sheetView>
  </sheetViews>
  <sheetFormatPr defaultColWidth="9" defaultRowHeight="14.25"/>
  <cols>
    <col min="2" max="2" width="6.1" customWidth="1"/>
    <col min="3" max="3" width="20.2" customWidth="1"/>
    <col min="4" max="4" width="12.4" customWidth="1"/>
    <col min="5" max="5" width="12.7" customWidth="1"/>
    <col min="6" max="6" width="15.5" customWidth="1"/>
    <col min="7" max="7" width="14.4" customWidth="1"/>
    <col min="8" max="8" width="16.4" customWidth="1"/>
    <col min="9" max="9" width="15.6" customWidth="1"/>
    <col min="10" max="10" width="13.7" customWidth="1"/>
    <col min="11" max="11" width="12.7" customWidth="1"/>
    <col min="12" max="12" width="14.2" customWidth="1"/>
    <col min="13" max="13" width="9.7" customWidth="1"/>
    <col min="14" max="14" width="8.2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6"/>
      <c r="C2" s="6"/>
      <c r="D2" s="7" t="s">
        <v>2</v>
      </c>
      <c r="E2" s="8"/>
      <c r="F2" s="8"/>
      <c r="G2" s="8"/>
      <c r="H2" s="9" t="s">
        <v>3</v>
      </c>
      <c r="I2" s="52"/>
      <c r="J2" s="53"/>
      <c r="K2" s="6" t="s">
        <v>4</v>
      </c>
      <c r="L2" s="6"/>
      <c r="M2" s="52"/>
      <c r="N2" s="53"/>
    </row>
    <row r="3" s="4" customFormat="1" ht="24.75" customHeight="1" spans="1:14">
      <c r="A3" s="10" t="s">
        <v>5</v>
      </c>
      <c r="B3" s="11" t="s">
        <v>6</v>
      </c>
      <c r="C3" s="11"/>
      <c r="D3" s="7" t="s">
        <v>7</v>
      </c>
      <c r="E3" s="8"/>
      <c r="F3" s="8"/>
      <c r="G3" s="8"/>
      <c r="H3" s="12" t="s">
        <v>8</v>
      </c>
      <c r="I3" s="54"/>
      <c r="J3" s="55" t="s">
        <v>9</v>
      </c>
      <c r="K3" s="56"/>
      <c r="L3" s="56"/>
      <c r="M3" s="56"/>
      <c r="N3" s="56"/>
    </row>
    <row r="4" s="4" customFormat="1" ht="24.75" customHeight="1" spans="1:14">
      <c r="A4" s="13"/>
      <c r="B4" s="11" t="s">
        <v>10</v>
      </c>
      <c r="C4" s="11"/>
      <c r="D4" s="14" t="s">
        <v>11</v>
      </c>
      <c r="E4" s="14"/>
      <c r="F4" s="14"/>
      <c r="G4" s="14"/>
      <c r="H4" s="15"/>
      <c r="I4" s="57"/>
      <c r="J4" s="56"/>
      <c r="K4" s="56"/>
      <c r="L4" s="56"/>
      <c r="M4" s="56"/>
      <c r="N4" s="56"/>
    </row>
    <row r="5" s="4" customFormat="1" ht="24.75" customHeight="1" spans="1:14">
      <c r="A5" s="13"/>
      <c r="B5" s="11" t="s">
        <v>12</v>
      </c>
      <c r="C5" s="11"/>
      <c r="D5" s="16" t="s">
        <v>13</v>
      </c>
      <c r="E5" s="17"/>
      <c r="F5" s="17"/>
      <c r="G5" s="18"/>
      <c r="H5" s="19"/>
      <c r="I5" s="58"/>
      <c r="J5" s="56"/>
      <c r="K5" s="56"/>
      <c r="L5" s="56"/>
      <c r="M5" s="56"/>
      <c r="N5" s="56"/>
    </row>
    <row r="6" s="4" customFormat="1" ht="24.75" customHeight="1" spans="1:14">
      <c r="A6" s="13"/>
      <c r="B6" s="20" t="s">
        <v>14</v>
      </c>
      <c r="C6" s="11"/>
      <c r="D6" s="21">
        <v>2</v>
      </c>
      <c r="E6" s="21"/>
      <c r="F6" s="21"/>
      <c r="G6" s="21"/>
      <c r="H6" s="22" t="s">
        <v>15</v>
      </c>
      <c r="I6" s="59"/>
      <c r="J6" s="60">
        <v>43862</v>
      </c>
      <c r="K6" s="60"/>
      <c r="L6" s="60"/>
      <c r="M6" s="60"/>
      <c r="N6" s="60"/>
    </row>
    <row r="7" s="4" customFormat="1" ht="24.75" customHeight="1" spans="1:14">
      <c r="A7" s="13"/>
      <c r="B7" s="11" t="s">
        <v>16</v>
      </c>
      <c r="C7" s="11"/>
      <c r="D7" s="23" t="s">
        <v>17</v>
      </c>
      <c r="E7" s="14"/>
      <c r="F7" s="14"/>
      <c r="G7" s="14"/>
      <c r="H7" s="22" t="s">
        <v>18</v>
      </c>
      <c r="I7" s="59"/>
      <c r="J7" s="60">
        <v>43952</v>
      </c>
      <c r="K7" s="60"/>
      <c r="L7" s="60"/>
      <c r="M7" s="60"/>
      <c r="N7" s="60"/>
    </row>
    <row r="8" s="4" customFormat="1" ht="24.75" customHeight="1" spans="1:14">
      <c r="A8" s="13"/>
      <c r="B8" s="11" t="s">
        <v>19</v>
      </c>
      <c r="C8" s="11"/>
      <c r="D8" s="16" t="s">
        <v>20</v>
      </c>
      <c r="E8" s="17"/>
      <c r="F8" s="17"/>
      <c r="G8" s="18"/>
      <c r="H8" s="11" t="s">
        <v>21</v>
      </c>
      <c r="I8" s="61"/>
      <c r="J8" s="62" t="s">
        <v>22</v>
      </c>
      <c r="K8" s="56"/>
      <c r="L8" s="56"/>
      <c r="M8" s="56"/>
      <c r="N8" s="56"/>
    </row>
    <row r="9" s="4" customFormat="1" ht="24.75" customHeight="1" spans="1:14">
      <c r="A9" s="13"/>
      <c r="B9" s="11" t="s">
        <v>23</v>
      </c>
      <c r="C9" s="11"/>
      <c r="D9" s="23"/>
      <c r="E9" s="14"/>
      <c r="F9" s="14"/>
      <c r="G9" s="14"/>
      <c r="H9" s="24" t="s">
        <v>24</v>
      </c>
      <c r="I9" s="63"/>
      <c r="J9" s="55" t="s">
        <v>25</v>
      </c>
      <c r="K9" s="62"/>
      <c r="L9" s="62"/>
      <c r="M9" s="62"/>
      <c r="N9" s="62"/>
    </row>
    <row r="10" s="4" customFormat="1" ht="24.75" customHeight="1" spans="1:14">
      <c r="A10" s="13"/>
      <c r="B10" s="22" t="s">
        <v>26</v>
      </c>
      <c r="C10" s="25"/>
      <c r="D10" s="26" t="s">
        <v>27</v>
      </c>
      <c r="E10" s="27"/>
      <c r="F10" s="27"/>
      <c r="G10" s="28"/>
      <c r="H10" s="22" t="s">
        <v>28</v>
      </c>
      <c r="I10" s="25"/>
      <c r="J10" s="64"/>
      <c r="K10" s="65"/>
      <c r="L10" s="65"/>
      <c r="M10" s="65"/>
      <c r="N10" s="66"/>
    </row>
    <row r="11" s="4" customFormat="1" ht="24.75" customHeight="1" spans="1:14">
      <c r="A11" s="13"/>
      <c r="B11" s="22" t="s">
        <v>29</v>
      </c>
      <c r="C11" s="25"/>
      <c r="D11" s="23"/>
      <c r="E11" s="14"/>
      <c r="F11" s="14"/>
      <c r="G11" s="14"/>
      <c r="H11" s="22" t="s">
        <v>30</v>
      </c>
      <c r="I11" s="25"/>
      <c r="J11" s="55"/>
      <c r="K11" s="62"/>
      <c r="L11" s="62"/>
      <c r="M11" s="62"/>
      <c r="N11" s="62"/>
    </row>
    <row r="12" s="4" customFormat="1" ht="24.75" customHeight="1" spans="1:14">
      <c r="A12" s="13"/>
      <c r="B12" s="11" t="s">
        <v>31</v>
      </c>
      <c r="C12" s="11"/>
      <c r="D12" s="11" t="s">
        <v>32</v>
      </c>
      <c r="E12" s="29">
        <v>115.287018</v>
      </c>
      <c r="F12" s="22" t="s">
        <v>33</v>
      </c>
      <c r="G12" s="30">
        <v>37.018225</v>
      </c>
      <c r="H12" s="11" t="s">
        <v>34</v>
      </c>
      <c r="I12" s="11"/>
      <c r="J12" s="67" t="s">
        <v>35</v>
      </c>
      <c r="K12" s="68"/>
      <c r="L12" s="68"/>
      <c r="M12" s="68"/>
      <c r="N12" s="68"/>
    </row>
    <row r="13" s="4" customFormat="1" ht="24.75" customHeight="1" spans="1:14">
      <c r="A13" s="13"/>
      <c r="B13" s="11" t="s">
        <v>36</v>
      </c>
      <c r="C13" s="11"/>
      <c r="D13" s="11" t="s">
        <v>37</v>
      </c>
      <c r="E13" s="31"/>
      <c r="F13" s="11" t="s">
        <v>38</v>
      </c>
      <c r="G13" s="32"/>
      <c r="H13" s="11" t="s">
        <v>39</v>
      </c>
      <c r="I13" s="32"/>
      <c r="J13" s="11" t="s">
        <v>40</v>
      </c>
      <c r="K13" s="69"/>
      <c r="L13" s="11" t="s">
        <v>41</v>
      </c>
      <c r="M13" s="70"/>
      <c r="N13" s="71"/>
    </row>
    <row r="14" s="4" customFormat="1" ht="24.75" customHeight="1" spans="1:14">
      <c r="A14" s="13"/>
      <c r="B14" s="11" t="s">
        <v>42</v>
      </c>
      <c r="C14" s="11"/>
      <c r="D14" s="33">
        <v>500</v>
      </c>
      <c r="E14" s="33"/>
      <c r="F14" s="33"/>
      <c r="G14" s="34"/>
      <c r="H14" s="35" t="s">
        <v>43</v>
      </c>
      <c r="I14" s="35"/>
      <c r="J14" s="33">
        <v>12.5</v>
      </c>
      <c r="K14" s="33"/>
      <c r="L14" s="11" t="s">
        <v>44</v>
      </c>
      <c r="M14" s="72">
        <v>0.025</v>
      </c>
      <c r="N14" s="72"/>
    </row>
    <row r="15" s="4" customFormat="1" ht="24.75" customHeight="1" spans="1:14">
      <c r="A15" s="10" t="s">
        <v>45</v>
      </c>
      <c r="B15" s="11" t="s">
        <v>46</v>
      </c>
      <c r="C15" s="11"/>
      <c r="D15" s="36" t="s">
        <v>2</v>
      </c>
      <c r="E15" s="37"/>
      <c r="F15" s="38" t="s">
        <v>47</v>
      </c>
      <c r="G15" s="36" t="s">
        <v>48</v>
      </c>
      <c r="H15" s="10" t="s">
        <v>49</v>
      </c>
      <c r="I15" s="11" t="s">
        <v>46</v>
      </c>
      <c r="J15" s="73" t="s">
        <v>50</v>
      </c>
      <c r="K15" s="74"/>
      <c r="L15" s="75" t="s">
        <v>51</v>
      </c>
      <c r="M15" s="76"/>
      <c r="N15" s="74"/>
    </row>
    <row r="16" s="4" customFormat="1" ht="24.75" customHeight="1" spans="1:14">
      <c r="A16" s="13"/>
      <c r="B16" s="11" t="s">
        <v>52</v>
      </c>
      <c r="C16" s="11"/>
      <c r="D16" s="37" t="s">
        <v>53</v>
      </c>
      <c r="E16" s="37"/>
      <c r="F16" s="38" t="s">
        <v>54</v>
      </c>
      <c r="G16" s="36" t="s">
        <v>55</v>
      </c>
      <c r="H16" s="13"/>
      <c r="I16" s="22" t="s">
        <v>56</v>
      </c>
      <c r="J16" s="77"/>
      <c r="K16" s="78"/>
      <c r="L16" s="79" t="s">
        <v>57</v>
      </c>
      <c r="M16" s="80">
        <v>13223406497</v>
      </c>
      <c r="N16" s="81"/>
    </row>
    <row r="17" s="4" customFormat="1" ht="24.75" customHeight="1" spans="1:14">
      <c r="A17" s="13"/>
      <c r="B17" s="11" t="s">
        <v>58</v>
      </c>
      <c r="C17" s="11"/>
      <c r="D17" s="36" t="s">
        <v>59</v>
      </c>
      <c r="E17" s="37"/>
      <c r="F17" s="38" t="s">
        <v>60</v>
      </c>
      <c r="G17" s="37" t="s">
        <v>61</v>
      </c>
      <c r="H17" s="13"/>
      <c r="I17" s="11" t="s">
        <v>58</v>
      </c>
      <c r="J17" s="73" t="s">
        <v>62</v>
      </c>
      <c r="K17" s="14"/>
      <c r="L17" s="14"/>
      <c r="M17" s="14"/>
      <c r="N17" s="14"/>
    </row>
    <row r="18" s="4" customFormat="1" ht="24" customHeight="1" spans="1:14">
      <c r="A18" s="10" t="s">
        <v>63</v>
      </c>
      <c r="B18" s="13" t="s">
        <v>64</v>
      </c>
      <c r="C18" s="13"/>
      <c r="D18" s="11" t="s">
        <v>65</v>
      </c>
      <c r="E18" s="11"/>
      <c r="F18" s="11" t="s">
        <v>66</v>
      </c>
      <c r="G18" s="25" t="s">
        <v>67</v>
      </c>
      <c r="H18" s="39"/>
      <c r="I18" s="39"/>
      <c r="J18" s="39"/>
      <c r="K18" s="11" t="s">
        <v>68</v>
      </c>
      <c r="L18" s="11"/>
      <c r="M18" s="11"/>
      <c r="N18" s="11"/>
    </row>
    <row r="19" s="4" customFormat="1" ht="24.75" customHeight="1" spans="1:14">
      <c r="A19" s="13"/>
      <c r="B19" s="13"/>
      <c r="C19" s="13"/>
      <c r="D19" s="11" t="s">
        <v>69</v>
      </c>
      <c r="E19" s="11" t="s">
        <v>70</v>
      </c>
      <c r="F19" s="11" t="s">
        <v>71</v>
      </c>
      <c r="G19" s="11" t="s">
        <v>72</v>
      </c>
      <c r="H19" s="11" t="s">
        <v>73</v>
      </c>
      <c r="I19" s="11" t="s">
        <v>74</v>
      </c>
      <c r="J19" s="11" t="s">
        <v>75</v>
      </c>
      <c r="K19" s="11"/>
      <c r="L19" s="11"/>
      <c r="M19" s="11"/>
      <c r="N19" s="11"/>
    </row>
    <row r="20" s="4" customFormat="1" ht="15.75" customHeight="1" spans="1:14">
      <c r="A20" s="13"/>
      <c r="B20" s="13" t="s">
        <v>76</v>
      </c>
      <c r="C20" s="11" t="s">
        <v>77</v>
      </c>
      <c r="D20" s="40"/>
      <c r="E20" s="41"/>
      <c r="F20" s="42">
        <v>0</v>
      </c>
      <c r="G20" s="42"/>
      <c r="H20" s="42"/>
      <c r="I20" s="40">
        <f t="shared" ref="I20:I23" si="0">E20-G20+F20</f>
        <v>0</v>
      </c>
      <c r="J20" s="40">
        <f t="shared" ref="J20:J23" si="1">F20-H20+G20</f>
        <v>0</v>
      </c>
      <c r="K20" s="82" t="s">
        <v>78</v>
      </c>
      <c r="L20" s="83"/>
      <c r="M20" s="83"/>
      <c r="N20" s="84"/>
    </row>
    <row r="21" s="4" customFormat="1" ht="15.75" customHeight="1" spans="1:14">
      <c r="A21" s="13"/>
      <c r="B21" s="13"/>
      <c r="C21" s="11" t="s">
        <v>79</v>
      </c>
      <c r="D21" s="42"/>
      <c r="E21" s="41"/>
      <c r="F21" s="43">
        <v>0</v>
      </c>
      <c r="G21" s="42"/>
      <c r="H21" s="42"/>
      <c r="I21" s="85">
        <v>0</v>
      </c>
      <c r="J21" s="85">
        <f>F21-G21-H21</f>
        <v>0</v>
      </c>
      <c r="K21" s="86" t="s">
        <v>80</v>
      </c>
      <c r="L21" s="87" t="s">
        <v>81</v>
      </c>
      <c r="M21" s="87"/>
      <c r="N21" s="88"/>
    </row>
    <row r="22" s="4" customFormat="1" ht="15.75" customHeight="1" spans="1:14">
      <c r="A22" s="13"/>
      <c r="B22" s="13"/>
      <c r="C22" s="11" t="s">
        <v>82</v>
      </c>
      <c r="D22" s="42"/>
      <c r="E22" s="41"/>
      <c r="F22" s="43">
        <v>0</v>
      </c>
      <c r="G22" s="42"/>
      <c r="H22" s="42"/>
      <c r="I22" s="85">
        <v>0</v>
      </c>
      <c r="J22" s="85">
        <f>F22-G22-H22</f>
        <v>0</v>
      </c>
      <c r="K22" s="89"/>
      <c r="L22" s="87" t="s">
        <v>83</v>
      </c>
      <c r="M22" s="87"/>
      <c r="N22" s="88"/>
    </row>
    <row r="23" s="4" customFormat="1" ht="15.75" customHeight="1" spans="1:14">
      <c r="A23" s="13"/>
      <c r="B23" s="13"/>
      <c r="C23" s="11" t="s">
        <v>84</v>
      </c>
      <c r="D23" s="42"/>
      <c r="E23" s="41"/>
      <c r="F23" s="42">
        <v>0</v>
      </c>
      <c r="G23" s="42"/>
      <c r="H23" s="42"/>
      <c r="I23" s="40">
        <f t="shared" si="0"/>
        <v>0</v>
      </c>
      <c r="J23" s="40">
        <f t="shared" si="1"/>
        <v>0</v>
      </c>
      <c r="K23" s="89" t="s">
        <v>85</v>
      </c>
      <c r="L23" s="90" t="s">
        <v>86</v>
      </c>
      <c r="M23" s="90"/>
      <c r="N23" s="91"/>
    </row>
    <row r="24" s="4" customFormat="1" ht="15.75" customHeight="1" spans="1:14">
      <c r="A24" s="13"/>
      <c r="B24" s="13"/>
      <c r="C24" s="11" t="s">
        <v>87</v>
      </c>
      <c r="D24" s="42"/>
      <c r="E24" s="41"/>
      <c r="F24" s="42">
        <v>0</v>
      </c>
      <c r="G24" s="42"/>
      <c r="H24" s="42"/>
      <c r="I24" s="40">
        <v>0</v>
      </c>
      <c r="J24" s="40">
        <v>0</v>
      </c>
      <c r="K24" s="92"/>
      <c r="L24" s="93"/>
      <c r="M24" s="93"/>
      <c r="N24" s="94"/>
    </row>
    <row r="25" s="4" customFormat="1" ht="15.75" customHeight="1" spans="1:14">
      <c r="A25" s="13"/>
      <c r="B25" s="13" t="s">
        <v>88</v>
      </c>
      <c r="C25" s="11" t="s">
        <v>89</v>
      </c>
      <c r="D25" s="42"/>
      <c r="E25" s="41"/>
      <c r="F25" s="42">
        <v>11880</v>
      </c>
      <c r="G25" s="42"/>
      <c r="H25" s="42"/>
      <c r="I25" s="40">
        <f>E25-G25+F25</f>
        <v>11880</v>
      </c>
      <c r="J25" s="40">
        <f t="shared" ref="J25:J28" si="2">F25-G25-H25</f>
        <v>11880</v>
      </c>
      <c r="K25" s="95" t="s">
        <v>90</v>
      </c>
      <c r="L25" s="95"/>
      <c r="M25" s="95"/>
      <c r="N25" s="95"/>
    </row>
    <row r="26" s="4" customFormat="1" ht="15.75" customHeight="1" spans="1:14">
      <c r="A26" s="13"/>
      <c r="B26" s="13"/>
      <c r="C26" s="11" t="s">
        <v>91</v>
      </c>
      <c r="D26" s="42"/>
      <c r="E26" s="41"/>
      <c r="F26" s="42">
        <v>0</v>
      </c>
      <c r="G26" s="42"/>
      <c r="H26" s="42"/>
      <c r="I26" s="40">
        <f>E26-G26+F26</f>
        <v>0</v>
      </c>
      <c r="J26" s="40">
        <f t="shared" si="2"/>
        <v>0</v>
      </c>
      <c r="K26" s="95" t="s">
        <v>90</v>
      </c>
      <c r="L26" s="95"/>
      <c r="M26" s="95"/>
      <c r="N26" s="95"/>
    </row>
    <row r="27" s="4" customFormat="1" ht="15.75" customHeight="1" spans="1:14">
      <c r="A27" s="13"/>
      <c r="B27" s="13"/>
      <c r="C27" s="11" t="s">
        <v>92</v>
      </c>
      <c r="D27" s="42"/>
      <c r="E27" s="41"/>
      <c r="F27" s="42">
        <v>0</v>
      </c>
      <c r="G27" s="42"/>
      <c r="H27" s="42"/>
      <c r="I27" s="40">
        <f>E27-G27+F27</f>
        <v>0</v>
      </c>
      <c r="J27" s="40">
        <f t="shared" si="2"/>
        <v>0</v>
      </c>
      <c r="K27" s="95" t="s">
        <v>90</v>
      </c>
      <c r="L27" s="95"/>
      <c r="M27" s="95"/>
      <c r="N27" s="95"/>
    </row>
    <row r="28" s="4" customFormat="1" ht="15.75" customHeight="1" spans="1:14">
      <c r="A28" s="13"/>
      <c r="B28" s="13"/>
      <c r="C28" s="11" t="s">
        <v>93</v>
      </c>
      <c r="D28" s="42"/>
      <c r="E28" s="41"/>
      <c r="F28" s="43">
        <v>9.979</v>
      </c>
      <c r="G28" s="42"/>
      <c r="H28" s="42"/>
      <c r="I28" s="85">
        <f>E28+F28+G28</f>
        <v>9.979</v>
      </c>
      <c r="J28" s="96">
        <f t="shared" si="2"/>
        <v>9.979</v>
      </c>
      <c r="K28" s="95" t="s">
        <v>90</v>
      </c>
      <c r="L28" s="95"/>
      <c r="M28" s="95"/>
      <c r="N28" s="95"/>
    </row>
    <row r="29" s="4" customFormat="1" ht="15.75" customHeight="1" spans="1:14">
      <c r="A29" s="13"/>
      <c r="B29" s="13"/>
      <c r="C29" s="11" t="s">
        <v>94</v>
      </c>
      <c r="D29" s="44"/>
      <c r="E29" s="44"/>
      <c r="F29" s="44">
        <v>0</v>
      </c>
      <c r="G29" s="44"/>
      <c r="H29" s="44"/>
      <c r="I29" s="44"/>
      <c r="J29" s="44"/>
      <c r="K29" s="97" t="s">
        <v>90</v>
      </c>
      <c r="L29" s="97"/>
      <c r="M29" s="97"/>
      <c r="N29" s="97"/>
    </row>
    <row r="30" ht="22.5" spans="1:14">
      <c r="A30" s="10" t="s">
        <v>95</v>
      </c>
      <c r="B30" s="10"/>
      <c r="C30" s="45" t="s">
        <v>96</v>
      </c>
      <c r="D30" s="46"/>
      <c r="E30" s="39" t="s">
        <v>97</v>
      </c>
      <c r="F30" s="39"/>
      <c r="G30" s="11" t="s">
        <v>98</v>
      </c>
      <c r="H30" s="11" t="s">
        <v>99</v>
      </c>
      <c r="I30" s="11" t="s">
        <v>100</v>
      </c>
      <c r="J30" s="11" t="s">
        <v>101</v>
      </c>
      <c r="K30" s="11" t="s">
        <v>102</v>
      </c>
      <c r="L30" s="25" t="s">
        <v>103</v>
      </c>
      <c r="M30" s="25"/>
      <c r="N30" s="25"/>
    </row>
    <row r="31" spans="1:16">
      <c r="A31" s="10"/>
      <c r="B31" s="10"/>
      <c r="C31" s="39" t="s">
        <v>104</v>
      </c>
      <c r="D31" s="39"/>
      <c r="E31" s="47"/>
      <c r="F31" s="18"/>
      <c r="G31" s="48"/>
      <c r="H31" s="8"/>
      <c r="I31" s="48"/>
      <c r="J31" s="48" t="s">
        <v>105</v>
      </c>
      <c r="K31" s="98"/>
      <c r="L31" s="99" t="s">
        <v>106</v>
      </c>
      <c r="M31" s="99"/>
      <c r="N31" s="99"/>
      <c r="P31" s="100"/>
    </row>
    <row r="32" spans="1:14">
      <c r="A32" s="10"/>
      <c r="B32" s="10"/>
      <c r="C32" s="39" t="s">
        <v>107</v>
      </c>
      <c r="D32" s="39"/>
      <c r="E32" s="47"/>
      <c r="F32" s="18"/>
      <c r="G32" s="48"/>
      <c r="H32" s="49" t="s">
        <v>90</v>
      </c>
      <c r="I32" s="48"/>
      <c r="J32" s="48" t="s">
        <v>105</v>
      </c>
      <c r="K32" s="98"/>
      <c r="L32" s="99" t="s">
        <v>106</v>
      </c>
      <c r="M32" s="99"/>
      <c r="N32" s="99"/>
    </row>
    <row r="33" spans="1:14">
      <c r="A33" s="10"/>
      <c r="B33" s="10"/>
      <c r="C33" s="39" t="s">
        <v>108</v>
      </c>
      <c r="D33" s="39"/>
      <c r="E33" s="47"/>
      <c r="F33" s="18"/>
      <c r="G33" s="48"/>
      <c r="H33" s="49" t="s">
        <v>90</v>
      </c>
      <c r="I33" s="48"/>
      <c r="J33" s="48" t="s">
        <v>105</v>
      </c>
      <c r="K33" s="98"/>
      <c r="L33" s="99" t="s">
        <v>106</v>
      </c>
      <c r="M33" s="99"/>
      <c r="N33" s="99"/>
    </row>
    <row r="34" spans="1:14">
      <c r="A34" s="10"/>
      <c r="B34" s="10"/>
      <c r="C34" s="39" t="s">
        <v>109</v>
      </c>
      <c r="D34" s="39"/>
      <c r="E34" s="47"/>
      <c r="F34" s="18"/>
      <c r="G34" s="48"/>
      <c r="H34" s="49" t="s">
        <v>90</v>
      </c>
      <c r="I34" s="48"/>
      <c r="J34" s="48" t="s">
        <v>105</v>
      </c>
      <c r="K34" s="98"/>
      <c r="L34" s="99" t="s">
        <v>106</v>
      </c>
      <c r="M34" s="99"/>
      <c r="N34" s="99"/>
    </row>
    <row r="35" s="2" customFormat="1" ht="12" spans="1:14">
      <c r="A35" s="50" t="s">
        <v>110</v>
      </c>
      <c r="B35" s="50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="2" customFormat="1" ht="12" spans="1:14">
      <c r="A36" s="50" t="s">
        <v>111</v>
      </c>
      <c r="B36" s="50"/>
      <c r="C36" s="50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</row>
    <row r="37" s="2" customFormat="1" ht="12" spans="1:14">
      <c r="A37" s="50" t="s">
        <v>112</v>
      </c>
      <c r="B37" s="50"/>
      <c r="C37" s="50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</row>
    <row r="38" s="2" customFormat="1" ht="12" spans="1:14">
      <c r="A38" s="50" t="s">
        <v>113</v>
      </c>
      <c r="B38" s="50"/>
      <c r="C38" s="50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</row>
    <row r="39" s="2" customFormat="1" ht="12" spans="1:14">
      <c r="A39" s="50" t="s">
        <v>114</v>
      </c>
      <c r="B39" s="50"/>
      <c r="C39" s="50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</row>
  </sheetData>
  <sheetProtection sheet="1" formatCells="0" insertRows="0" deleteRows="0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K18:N19"/>
    <mergeCell ref="B18:C19"/>
    <mergeCell ref="A30:B34"/>
    <mergeCell ref="H3:I5"/>
    <mergeCell ref="J3:N5"/>
  </mergeCells>
  <dataValidations count="19">
    <dataValidation type="list" allowBlank="1" showInputMessage="1" showErrorMessage="1" sqref="D8:G8">
      <formula1>Sheet2!$A$2:$A$4</formula1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errorTitle="填写范围错误" error="填写范围错误，请核实！" sqref="K13 G12:G13">
      <formula1>3</formula1>
      <formula2>55</formula2>
    </dataValidation>
    <dataValidation type="list" allowBlank="1" showInputMessage="1" showErrorMessage="1" sqref="J9:N9">
      <formula1>Sheet2!$B$2:$B$6</formula1>
    </dataValidation>
    <dataValidation type="list" allowBlank="1" showInputMessage="1" showErrorMessage="1" sqref="D10:G10">
      <formula1>Sheet2!$H$2:$H$3</formula1>
    </dataValidation>
    <dataValidation type="list" allowBlank="1" showInputMessage="1" showErrorMessage="1" sqref="I34">
      <formula1>Sheet2!$G$2:$G$3</formula1>
    </dataValidation>
    <dataValidation type="decimal" operator="between" allowBlank="1" showInputMessage="1" showErrorMessage="1" sqref="D29:E29 G29 H20:J29 D20:G28">
      <formula1>-9999999999999</formula1>
      <formula2>9999999999999</formula2>
    </dataValidation>
    <dataValidation type="list" allowBlank="1" showInputMessage="1" showErrorMessage="1" sqref="J12:N12">
      <formula1>Sheet2!$I$2:$I$3</formula1>
    </dataValidation>
    <dataValidation type="decimal" operator="between" allowBlank="1" showInputMessage="1" showErrorMessage="1" errorTitle="填写范围错误" error="填写范围错误，请核实！" sqref="I13 E12:E13">
      <formula1>70</formula1>
      <formula2>140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allowBlank="1" showInputMessage="1" showErrorMessage="1" sqref="M14:N14">
      <formula1>0</formula1>
      <formula2>1</formula2>
    </dataValidation>
    <dataValidation type="list" allowBlank="1" showInputMessage="1" showErrorMessage="1" sqref="G31 G34">
      <formula1>Sheet2!$C$2:$C$5</formula1>
    </dataValidation>
    <dataValidation type="list" allowBlank="1" showInputMessage="1" showErrorMessage="1" sqref="I31">
      <formula1>Sheet2!$E$2:$E$4</formula1>
    </dataValidation>
    <dataValidation type="list" allowBlank="1" showInputMessage="1" showErrorMessage="1" sqref="G32:G33 I32:I33">
      <formula1>Sheet2!$F$2:$F$4</formula1>
    </dataValidation>
    <dataValidation type="list" allowBlank="1" showInputMessage="1" showErrorMessage="1" sqref="J31:J34">
      <formula1>Sheet2!$D$2:$D$3</formula1>
    </dataValidation>
    <dataValidation type="decimal" operator="between" allowBlank="1" showInputMessage="1" showErrorMessage="1" sqref="K31:K34">
      <formula1>0</formula1>
      <formula2>999999</formula2>
    </dataValidation>
  </dataValidations>
  <pageMargins left="1.0625" right="0.275" top="0.354166666666667" bottom="0.15625" header="0.275" footer="0.235416666666667"/>
  <pageSetup paperSize="9" scale="66" firstPageNumber="4294963191" orientation="landscape" useFirstPageNumber="1" horizontalDpi="300" verticalDpi="300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670560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>
                  <from>
                    <xdr:col>11</xdr:col>
                    <xdr:colOff>0</xdr:colOff>
                    <xdr:row>20</xdr:row>
                    <xdr:rowOff>160020</xdr:rowOff>
                  </from>
                  <to>
                    <xdr:col>11</xdr:col>
                    <xdr:colOff>670560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6">
              <controlPr defaultSize="0">
                <anchor moveWithCells="1">
                  <from>
                    <xdr:col>10</xdr:col>
                    <xdr:colOff>137160</xdr:colOff>
                    <xdr:row>18</xdr:row>
                    <xdr:rowOff>297180</xdr:rowOff>
                  </from>
                  <to>
                    <xdr:col>10</xdr:col>
                    <xdr:colOff>922020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7">
              <controlPr defaultSize="0">
                <anchor moveWithCells="1">
                  <from>
                    <xdr:col>10</xdr:col>
                    <xdr:colOff>137160</xdr:colOff>
                    <xdr:row>21</xdr:row>
                    <xdr:rowOff>160020</xdr:rowOff>
                  </from>
                  <to>
                    <xdr:col>11</xdr:col>
                    <xdr:colOff>22860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8">
              <controlPr defaultSize="0">
                <anchor moveWithCells="1">
                  <from>
                    <xdr:col>11</xdr:col>
                    <xdr:colOff>7620</xdr:colOff>
                    <xdr:row>29</xdr:row>
                    <xdr:rowOff>259080</xdr:rowOff>
                  </from>
                  <to>
                    <xdr:col>11</xdr:col>
                    <xdr:colOff>746760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9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259080</xdr:rowOff>
                  </from>
                  <to>
                    <xdr:col>12</xdr:col>
                    <xdr:colOff>106680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0">
              <controlPr defaultSize="0">
                <anchor moveWithCells="1">
                  <from>
                    <xdr:col>11</xdr:col>
                    <xdr:colOff>922020</xdr:colOff>
                    <xdr:row>29</xdr:row>
                    <xdr:rowOff>259080</xdr:rowOff>
                  </from>
                  <to>
                    <xdr:col>12</xdr:col>
                    <xdr:colOff>571500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1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259080</xdr:rowOff>
                  </from>
                  <to>
                    <xdr:col>13</xdr:col>
                    <xdr:colOff>297180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2">
              <controlPr defaultSize="0">
                <anchor moveWithCells="1">
                  <from>
                    <xdr:col>10</xdr:col>
                    <xdr:colOff>137160</xdr:colOff>
                    <xdr:row>19</xdr:row>
                    <xdr:rowOff>182880</xdr:rowOff>
                  </from>
                  <to>
                    <xdr:col>11</xdr:col>
                    <xdr:colOff>22860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3">
              <controlPr defaultSize="0">
                <anchor moveWithCells="1">
                  <from>
                    <xdr:col>11</xdr:col>
                    <xdr:colOff>7620</xdr:colOff>
                    <xdr:row>30</xdr:row>
                    <xdr:rowOff>152400</xdr:rowOff>
                  </from>
                  <to>
                    <xdr:col>11</xdr:col>
                    <xdr:colOff>746760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4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106680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5">
              <controlPr defaultSize="0">
                <anchor moveWithCells="1">
                  <from>
                    <xdr:col>11</xdr:col>
                    <xdr:colOff>922020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6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297180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17">
              <controlPr defaultSize="0">
                <anchor moveWithCells="1">
                  <from>
                    <xdr:col>11</xdr:col>
                    <xdr:colOff>7620</xdr:colOff>
                    <xdr:row>31</xdr:row>
                    <xdr:rowOff>152400</xdr:rowOff>
                  </from>
                  <to>
                    <xdr:col>11</xdr:col>
                    <xdr:colOff>746760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18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106680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19">
              <controlPr defaultSize="0">
                <anchor moveWithCells="1">
                  <from>
                    <xdr:col>11</xdr:col>
                    <xdr:colOff>922020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20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297180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21">
              <controlPr defaultSize="0">
                <anchor moveWithCells="1">
                  <from>
                    <xdr:col>11</xdr:col>
                    <xdr:colOff>7620</xdr:colOff>
                    <xdr:row>32</xdr:row>
                    <xdr:rowOff>152400</xdr:rowOff>
                  </from>
                  <to>
                    <xdr:col>11</xdr:col>
                    <xdr:colOff>746760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22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106680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23">
              <controlPr defaultSize="0">
                <anchor moveWithCells="1">
                  <from>
                    <xdr:col>11</xdr:col>
                    <xdr:colOff>922020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24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297180</xdr:colOff>
                    <xdr:row>34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E21" sqref="E21"/>
    </sheetView>
  </sheetViews>
  <sheetFormatPr defaultColWidth="9" defaultRowHeight="14.25" outlineLevelRow="5"/>
  <cols>
    <col min="1" max="1" width="14" customWidth="1"/>
    <col min="2" max="2" width="21.7" customWidth="1"/>
    <col min="3" max="3" width="13.7" customWidth="1"/>
    <col min="5" max="5" width="14.9" customWidth="1"/>
    <col min="6" max="6" width="14.6" customWidth="1"/>
    <col min="7" max="7" width="13" customWidth="1"/>
    <col min="8" max="8" width="19.2" customWidth="1"/>
    <col min="9" max="9" width="26.7" customWidth="1"/>
  </cols>
  <sheetData>
    <row r="1" spans="1:10">
      <c r="A1" t="s">
        <v>115</v>
      </c>
      <c r="B1" t="s">
        <v>116</v>
      </c>
      <c r="C1" s="1" t="s">
        <v>117</v>
      </c>
      <c r="D1" s="1" t="s">
        <v>118</v>
      </c>
      <c r="E1" s="1" t="s">
        <v>119</v>
      </c>
      <c r="F1" s="1" t="s">
        <v>120</v>
      </c>
      <c r="G1" s="1" t="s">
        <v>121</v>
      </c>
      <c r="H1" s="1" t="s">
        <v>26</v>
      </c>
      <c r="I1" s="1" t="s">
        <v>122</v>
      </c>
      <c r="J1" s="1" t="s">
        <v>123</v>
      </c>
    </row>
    <row r="2" spans="1:9">
      <c r="A2" s="2" t="s">
        <v>124</v>
      </c>
      <c r="B2" s="1" t="s">
        <v>25</v>
      </c>
      <c r="C2" s="1" t="s">
        <v>125</v>
      </c>
      <c r="D2" s="1" t="s">
        <v>126</v>
      </c>
      <c r="E2" s="1" t="s">
        <v>127</v>
      </c>
      <c r="F2" s="1" t="s">
        <v>128</v>
      </c>
      <c r="G2" s="1" t="s">
        <v>129</v>
      </c>
      <c r="H2" s="1" t="s">
        <v>27</v>
      </c>
      <c r="I2" s="1" t="s">
        <v>130</v>
      </c>
    </row>
    <row r="3" spans="1:9">
      <c r="A3" s="2" t="s">
        <v>131</v>
      </c>
      <c r="B3" s="1" t="s">
        <v>132</v>
      </c>
      <c r="C3" s="1" t="s">
        <v>133</v>
      </c>
      <c r="D3" s="1" t="s">
        <v>105</v>
      </c>
      <c r="E3" s="1" t="s">
        <v>134</v>
      </c>
      <c r="F3" s="1" t="s">
        <v>135</v>
      </c>
      <c r="G3" s="1" t="s">
        <v>136</v>
      </c>
      <c r="H3" s="1" t="s">
        <v>137</v>
      </c>
      <c r="I3" s="1" t="s">
        <v>35</v>
      </c>
    </row>
    <row r="4" ht="15" customHeight="1" spans="1:9">
      <c r="A4" s="2" t="s">
        <v>20</v>
      </c>
      <c r="B4" s="3" t="s">
        <v>138</v>
      </c>
      <c r="C4" s="1" t="s">
        <v>139</v>
      </c>
      <c r="E4" s="1" t="s">
        <v>140</v>
      </c>
      <c r="F4" s="1" t="s">
        <v>141</v>
      </c>
      <c r="I4" s="1"/>
    </row>
    <row r="5" spans="2:3">
      <c r="B5" s="1" t="s">
        <v>142</v>
      </c>
      <c r="C5" s="1" t="s">
        <v>143</v>
      </c>
    </row>
    <row r="6" spans="2:2">
      <c r="B6" s="1" t="s">
        <v>144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Administrator</cp:lastModifiedBy>
  <dcterms:created xsi:type="dcterms:W3CDTF">2017-06-16T01:23:00Z</dcterms:created>
  <cp:lastPrinted>2018-05-14T08:13:00Z</cp:lastPrinted>
  <dcterms:modified xsi:type="dcterms:W3CDTF">2020-04-22T08:50:22Z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