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一事一议项目" sheetId="1" r:id="rId1"/>
  </sheets>
  <definedNames>
    <definedName name="_xlnm.Print_Titles" localSheetId="0">'2024年一事一议项目'!$1:$7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<sst xmlns="http://schemas.openxmlformats.org/spreadsheetml/2006/main" count="579" uniqueCount="229">
  <si>
    <t>附件</t>
  </si>
  <si>
    <t>2024年农村公益事业建设财政奖补项目公示</t>
  </si>
  <si>
    <t>序号</t>
  </si>
  <si>
    <t>县（市、区）</t>
  </si>
  <si>
    <t>乡镇</t>
  </si>
  <si>
    <t>村</t>
  </si>
  <si>
    <t>项目名称</t>
  </si>
  <si>
    <t>工程量具体描述</t>
  </si>
  <si>
    <t>是否重点项目</t>
  </si>
  <si>
    <t>是否同步施工项目</t>
  </si>
  <si>
    <t>主要建设内容</t>
  </si>
  <si>
    <t>总投资（元）</t>
  </si>
  <si>
    <t>受益人数
（人）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</si>
  <si>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</si>
  <si>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</si>
  <si>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</si>
  <si>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</si>
  <si>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</si>
  <si>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</si>
  <si>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</si>
  <si>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</si>
  <si>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</si>
  <si>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</si>
  <si>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</si>
  <si>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</si>
  <si>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</si>
  <si>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</si>
  <si>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</si>
  <si>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</t>
  </si>
  <si>
    <t>（是或否）</t>
  </si>
  <si>
    <t>（平方米）</t>
  </si>
  <si>
    <t>（米）</t>
  </si>
  <si>
    <t>（盏）</t>
  </si>
  <si>
    <t>（个）</t>
  </si>
  <si>
    <t>具体建设内容</t>
  </si>
  <si>
    <t>威县</t>
  </si>
  <si>
    <t>洺州镇</t>
  </si>
  <si>
    <t>皇神庙村</t>
  </si>
  <si>
    <t>水泥路面硬化</t>
  </si>
  <si>
    <t>水泥路面硬化1条街，长405.52米，宽5米，共计1980.77平方米</t>
  </si>
  <si>
    <t>否</t>
  </si>
  <si>
    <t>渭上营村</t>
  </si>
  <si>
    <t>6条胡同硬化共1980.77平方米,长675.87米宽3米</t>
  </si>
  <si>
    <t>李寨村</t>
  </si>
  <si>
    <t>洺州镇李寨村街道水泥路面硬化工程建设</t>
  </si>
  <si>
    <t>村南幼儿园南北街长594.24米，宽4米，共2376.93平方米</t>
  </si>
  <si>
    <t>时家庄</t>
  </si>
  <si>
    <t>街道墁水泥彩砖</t>
  </si>
  <si>
    <t>村内道路两侧铺设水泥彩砖3786.76平方米</t>
  </si>
  <si>
    <t>辛庄</t>
  </si>
  <si>
    <t>水泥路面硬化项目1688.52平方米</t>
  </si>
  <si>
    <t>王庄村</t>
  </si>
  <si>
    <t>洺州镇王庄村街道墁水泥彩砖工程建设</t>
  </si>
  <si>
    <t>村内胡同墁转，22条胡同，总长共约1305.78米，宽约2.9米，共约3786.6平方米</t>
  </si>
  <si>
    <t>第什营镇</t>
  </si>
  <si>
    <t>东梨园村</t>
  </si>
  <si>
    <t>其他路面硬化</t>
  </si>
  <si>
    <t>村内道路两侧铺设水泥彩砖3030平方米</t>
  </si>
  <si>
    <t>芦头村</t>
  </si>
  <si>
    <t>村内道路墁红砖8520平方米</t>
  </si>
  <si>
    <t>南韩庄村</t>
  </si>
  <si>
    <t>南韩庄村墁水泥彩砖项目</t>
  </si>
  <si>
    <t>墁水泥彩砖3787平方米</t>
  </si>
  <si>
    <t>管王街</t>
  </si>
  <si>
    <t>管王街村墁水泥彩砖项目</t>
  </si>
  <si>
    <t>墁水泥彩砖3800平方米</t>
  </si>
  <si>
    <t>胡杨街</t>
  </si>
  <si>
    <t>水泥路面硬化项目2125.7平方米</t>
  </si>
  <si>
    <t>西古城</t>
  </si>
  <si>
    <t>水泥路面硬化1688.69平方米</t>
  </si>
  <si>
    <t>方家营镇</t>
  </si>
  <si>
    <t>赵里村</t>
  </si>
  <si>
    <t>村内胡同墁砖4242平方米</t>
  </si>
  <si>
    <t>南方家营</t>
  </si>
  <si>
    <t>村内主要街道两侧墁砖每侧款3米，长631米，共计3787平方米</t>
  </si>
  <si>
    <t>马塘寨</t>
  </si>
  <si>
    <t>村内公路两侧墁砖</t>
  </si>
  <si>
    <t>村内主要街道两侧墁砖每侧款2米，长946.7米，共计3787平方米</t>
  </si>
  <si>
    <t>西徐固寨</t>
  </si>
  <si>
    <t>村内主要街道两侧墁砖每侧款2米，长946.75米，共计3787平方米</t>
  </si>
  <si>
    <t>宋庄</t>
  </si>
  <si>
    <t>村内水泥路面硬化，厚15公分，2205平方米</t>
  </si>
  <si>
    <t>贺营镇</t>
  </si>
  <si>
    <t>东中营</t>
  </si>
  <si>
    <t>街道水泥路面修建1980平方米</t>
  </si>
  <si>
    <t>魏村</t>
  </si>
  <si>
    <t xml:space="preserve">路面墁水泥彩砖3786平方米 </t>
  </si>
  <si>
    <t>贺营村</t>
  </si>
  <si>
    <t>街道路面两侧</t>
  </si>
  <si>
    <t>街道墁水泥彩砖，新修路面两侧宽4米长度700米，需墁2800平，主街道宽1.5米300共计450平，胡同2米长875米，共1750平。合计修路5000平</t>
  </si>
  <si>
    <t>北台吉</t>
  </si>
  <si>
    <t>街道墁水泥彩砖，东西街道路面两侧墁宽3米长度700米，2100平，胡同2米长843米，共1686平。合计3786平米</t>
  </si>
  <si>
    <t>潘村</t>
  </si>
  <si>
    <t>街道两侧土地面墁砖共3524平方米</t>
  </si>
  <si>
    <t>梨园屯镇</t>
  </si>
  <si>
    <t>西王曲村</t>
  </si>
  <si>
    <t>路灯</t>
  </si>
  <si>
    <t>安装6米灯杆太阳能路灯120台</t>
  </si>
  <si>
    <t>梨园屯村</t>
  </si>
  <si>
    <t>新建村内道路672平方米</t>
  </si>
  <si>
    <t>东赵村</t>
  </si>
  <si>
    <t>村内街道墁水泥彩砖13个胡同，面积合计3969.75方米</t>
  </si>
  <si>
    <t>红桃园村</t>
  </si>
  <si>
    <t>红桃园村水泥道路硬化</t>
  </si>
  <si>
    <t>新建村内道路两条769×3=2307平方</t>
  </si>
  <si>
    <t>西街</t>
  </si>
  <si>
    <t>干集西街村路面硬化</t>
  </si>
  <si>
    <t>新建村内道路333×3.5=1165.5平方米、133×3=399平方米、96*4=384平方米、共计1948.5平方米</t>
  </si>
  <si>
    <t>枣元</t>
  </si>
  <si>
    <t>村主街道长690米，宽3.5米，共计2415平方米</t>
  </si>
  <si>
    <t>南辛庄</t>
  </si>
  <si>
    <t>村内胡同墁机制红砖共计4514平方米</t>
  </si>
  <si>
    <t>司庄</t>
  </si>
  <si>
    <t>街道两侧墁水泥彩砖</t>
  </si>
  <si>
    <t>街道两侧墁水泥彩砖3588平方米</t>
  </si>
  <si>
    <t>东张庄</t>
  </si>
  <si>
    <t>村内街道两
侧墁机制水
泥彩砖</t>
  </si>
  <si>
    <t>培中胡同长150米，宽3米；俊荣胡同长60米，宽3米；
甲俊胡同长135米，宽3米；长山胡同长135长，宽3米；
西超胡同长120米，宽3米；培录胡同长135米，宽3米；云先胡同长135米，宽3米；海先胡同长135米，宽3米；共3015平方米</t>
  </si>
  <si>
    <t>固献镇</t>
  </si>
  <si>
    <t>前葛寨一村</t>
  </si>
  <si>
    <t xml:space="preserve">村内2条街道路面硬化，合计1977.24平方米。   </t>
  </si>
  <si>
    <t>固献一村</t>
  </si>
  <si>
    <t>村内2条街道路面硬化合计1921.23平方米。</t>
  </si>
  <si>
    <t>孙河北寨村</t>
  </si>
  <si>
    <t>修村南面东西街（祥天西路）420米x3.5米＝1470平米，村西面南北街（福顺巷）170米x3.5米＝595平米，一共2065平方米。</t>
  </si>
  <si>
    <t>是</t>
  </si>
  <si>
    <t>白果树三村</t>
  </si>
  <si>
    <t>修广场南东西街长18米、宽6米，共108平方米；村东西主街长332米、宽3.5米，共1162平方米；村南北主街长61.6米、宽4米，共246.3平方米。合计1516.3平方米。</t>
  </si>
  <si>
    <t>白果树二村</t>
  </si>
  <si>
    <t>村内3条水泥路面硬化共计1924平方米，其中：办公室南东西街长239米、宽4米，合计956平方米;村西街长208米、宽3.5米，合计728平方米；后街长80米、宽3米，合计240平方米。</t>
  </si>
  <si>
    <t>章台</t>
  </si>
  <si>
    <t>鱼堤</t>
  </si>
  <si>
    <t>村内街道硬化共计2280平方米</t>
  </si>
  <si>
    <t>北章台</t>
  </si>
  <si>
    <t>村内道路硬化共计2392平方米</t>
  </si>
  <si>
    <t>三益庄</t>
  </si>
  <si>
    <t>村内街道新建水泥路面硬化</t>
  </si>
  <si>
    <t>村北街道长117米，宽3米，351平方米；村东北一街道长209米，宽4米，836平方米；村东北二街道长358米，宽3.5米，1253平方米。共计2440平方米，15公分厚水泥路面，商品灰C30。</t>
  </si>
  <si>
    <t>东柏悦</t>
  </si>
  <si>
    <t>同淼南北街至办公室门前东西路常380米，宽3米，1140平方米；村西头南北街长210米，宽3.5米，735平方米。共计1875平方米，15公分厚水泥路面，商品灰C30</t>
  </si>
  <si>
    <t>张营乡</t>
  </si>
  <si>
    <t>康寺固二村</t>
  </si>
  <si>
    <t>对村南两条街水泥道路硬化长661米、宽3米、共计1983㎡</t>
  </si>
  <si>
    <t>军寨</t>
  </si>
  <si>
    <t>水泥路面硬化村北东西街和办公室南北街，两条街长495.75米、宽4米，1983平方米</t>
  </si>
  <si>
    <t>陆台</t>
  </si>
  <si>
    <t>陆台村墁水泥彩砖项目</t>
  </si>
  <si>
    <t>墁水泥彩砖4550平方米</t>
  </si>
  <si>
    <t>后花疃</t>
  </si>
  <si>
    <t>后花疃村内墁水泥彩砖</t>
  </si>
  <si>
    <t>村内墁水泥彩砖3035平方米</t>
  </si>
  <si>
    <t>刘营</t>
  </si>
  <si>
    <t>两条街长936米共计3035平方米</t>
  </si>
  <si>
    <t>贺钊镇</t>
  </si>
  <si>
    <t>贺陈村</t>
  </si>
  <si>
    <t>长386米、宽4米、共计1544平方米</t>
  </si>
  <si>
    <t>西郑河</t>
  </si>
  <si>
    <t>墁机制红砖长2700米，宽3米，共计8040平方米。</t>
  </si>
  <si>
    <t>北陈村</t>
  </si>
  <si>
    <t>水泥路面硬化长528米、宽3米、厚度15公分、共计1584平方米。</t>
  </si>
  <si>
    <t>东郑河</t>
  </si>
  <si>
    <t>路面墁水泥彩砖、安装太阳能路灯。</t>
  </si>
  <si>
    <t>路面墁水泥彩砖，长1820米，宽2.5米，共计4550平方米。路灯57盏。</t>
  </si>
  <si>
    <t>马庄</t>
  </si>
  <si>
    <t>墁水泥彩砖长3030平方米。</t>
  </si>
  <si>
    <t>侯贯镇</t>
  </si>
  <si>
    <t>义和营</t>
  </si>
  <si>
    <t>村内道路墁水泥彩砖，长1137.5米，宽4米，计4550平方米</t>
  </si>
  <si>
    <t>南中侯</t>
  </si>
  <si>
    <r>
      <rPr>
        <sz val="11"/>
        <color theme="1"/>
        <rFont val="宋体"/>
        <charset val="134"/>
        <scheme val="minor"/>
      </rPr>
      <t>村内道路墁水泥彩砖，长1100</t>
    </r>
    <r>
      <rPr>
        <sz val="11"/>
        <color theme="1"/>
        <rFont val="宋体"/>
        <charset val="134"/>
        <scheme val="minor"/>
      </rPr>
      <t>米，宽3米，计</t>
    </r>
    <r>
      <rPr>
        <sz val="11"/>
        <color theme="1"/>
        <rFont val="宋体"/>
        <charset val="134"/>
        <scheme val="minor"/>
      </rPr>
      <t>3300</t>
    </r>
    <r>
      <rPr>
        <sz val="11"/>
        <color theme="1"/>
        <rFont val="宋体"/>
        <charset val="134"/>
        <scheme val="minor"/>
      </rPr>
      <t>平方米</t>
    </r>
  </si>
  <si>
    <t>前郭固</t>
  </si>
  <si>
    <t>墁红砖</t>
  </si>
  <si>
    <t>村内道路墁红砖，长1395米，宽3米，计4185平方米</t>
  </si>
  <si>
    <t>北狼窝</t>
  </si>
  <si>
    <t>村内道路墁红砖，长1492米，宽3米，计4476平方米</t>
  </si>
  <si>
    <t>魏宋村</t>
  </si>
  <si>
    <t>村内道路墁红砖，长2191米，宽2米，计4382平方米</t>
  </si>
  <si>
    <t>常屯乡</t>
  </si>
  <si>
    <t>西王目</t>
  </si>
  <si>
    <t>主要街道两侧墁水泥彩砖2882.35平方米</t>
  </si>
  <si>
    <t>后柳疃村</t>
  </si>
  <si>
    <t>硬化路面1507.69平</t>
  </si>
  <si>
    <t>北大城四村</t>
  </si>
  <si>
    <t>主要街道两侧墁水泥彩砖3033.82平方米</t>
  </si>
  <si>
    <t>夏庄</t>
  </si>
  <si>
    <t>主要街道长566米，宽3.5米，计1981平方米水泥硬化</t>
  </si>
  <si>
    <t>魏寨</t>
  </si>
  <si>
    <t>2条主要街道长792米，宽3米，计2376平方米水泥硬化</t>
  </si>
  <si>
    <t>常庄镇</t>
  </si>
  <si>
    <t>东小庄</t>
  </si>
  <si>
    <t>东小庄村村南东西路街道两侧满水泥彩砖3787平方米</t>
  </si>
  <si>
    <t>田村</t>
  </si>
  <si>
    <t>村内水泥路面硬化合计面积1981平方米</t>
  </si>
  <si>
    <t>鸭窝</t>
  </si>
  <si>
    <t>水泥路面硬化项目</t>
  </si>
  <si>
    <t>太行路东段长230米宽5米，厚15公分，1150平方米；兴盛街中段长209米宽6米厚15公分，1254平方米，共计2404平方米</t>
  </si>
  <si>
    <t>后店村</t>
  </si>
  <si>
    <t>安装太阳能路灯</t>
  </si>
  <si>
    <t>安街安装路灯30盏，永盛街安装路灯12盏，常久街安装12盏，昌盛街安装12盏，永居街4盏，安久路3盏，育才街13盏，广场安装4盏，村委办公室门口安装2盏共计92盏。</t>
  </si>
  <si>
    <t>七级镇</t>
  </si>
  <si>
    <t>大里罕</t>
  </si>
  <si>
    <t>漫彩砖3030平</t>
  </si>
  <si>
    <t>东七级</t>
  </si>
  <si>
    <t>漫彩砖3029平</t>
  </si>
  <si>
    <t>高公庄</t>
  </si>
  <si>
    <t>西鱼台</t>
  </si>
  <si>
    <t>村内街道两侧墁水泥彩砖3790㎡</t>
  </si>
  <si>
    <t>东鱼台</t>
  </si>
  <si>
    <t>后张庄</t>
  </si>
  <si>
    <t>村内街道路面硬化1980㎡</t>
  </si>
  <si>
    <t>郭家村</t>
  </si>
  <si>
    <t>村内街道两侧墁水泥彩砖3029.6㎡</t>
  </si>
  <si>
    <t>高公庄乡</t>
  </si>
  <si>
    <t>前高</t>
  </si>
  <si>
    <t>水泥硬化路面，长485.5m，宽4m，硬化路面1942㎡。</t>
  </si>
  <si>
    <t>河叉股村</t>
  </si>
  <si>
    <t>街主街东西400m，东南斜路82m，合计长482m，宽3.5m，硬化路面1687㎡</t>
  </si>
  <si>
    <t>赵村</t>
  </si>
  <si>
    <t>田庄</t>
  </si>
  <si>
    <t>村内墁水泥彩砖，长1893米，宽2米，共计3786平方米</t>
  </si>
  <si>
    <t>北亭上</t>
  </si>
  <si>
    <t>街道两侧墁彩砖4545平方米</t>
  </si>
  <si>
    <t>中安仁</t>
  </si>
  <si>
    <t>街道墁水泥彩砖工程</t>
  </si>
  <si>
    <t>村内墁水泥彩砖，共计3786平方米。原路面平整、铺3公分水泥沙子垫层</t>
  </si>
  <si>
    <t>前南寺庄</t>
  </si>
  <si>
    <t>村内墁水泥彩砖，长1515米，宽3米，共计4545平方米。原路面平整、铺3公分水泥沙子垫层</t>
  </si>
  <si>
    <t>北辛庄</t>
  </si>
  <si>
    <t>街道两侧墁彩砖3786平方米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</si>
</sst>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Times New Roman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/>
    <xf numFmtId="0" fontId="0" fillId="0" borderId="0" xfId="0" applyAlignment="1">
      <alignment vertical="center" wrapText="1"/>
    </xf>
    <xf numFmtId="176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0" fillId="0" borderId="0" xfId="0" applyNumberFormat="1" applyBorder="1" applyAlignment="1">
      <alignment horizontal="center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4" xfId="0" applyFill="1" applyBorder="1" applyAlignment="1">
      <alignment vertical="center" wrapText="1"/>
    </xf>
    <xf numFmtId="0" fontId="0" fillId="2" borderId="4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4"/>
  <sheetViews>
    <sheetView tabSelected="1" zoomScale="90" zoomScaleNormal="90" workbookViewId="0">
      <pane xSplit="6" ySplit="7" topLeftCell="L79" activePane="bottomRight" state="frozen"/>
      <selection/>
      <selection pane="topRight"/>
      <selection pane="bottomLeft"/>
      <selection pane="bottomRight" activeCell="V8" sqref="V8:V84"/>
    </sheetView>
  </sheetViews>
  <sheetFormatPr defaultColWidth="9" defaultRowHeight="13.5"/>
  <cols>
    <col min="1" max="1" width="5.75" customWidth="1"/>
    <col min="2" max="2" width="8.38333333333333" customWidth="1"/>
    <col min="3" max="3" width="8.63333333333333" customWidth="1"/>
    <col min="4" max="4" width="7.775" customWidth="1"/>
    <col min="5" max="5" width="13.8833333333333" customWidth="1"/>
    <col min="6" max="6" width="19.7166666666667" customWidth="1"/>
    <col min="7" max="7" width="10.5" customWidth="1"/>
    <col min="8" max="8" width="11.1333333333333" customWidth="1"/>
    <col min="9" max="9" width="10" customWidth="1"/>
    <col min="10" max="12" width="7.08333333333333" customWidth="1"/>
    <col min="13" max="17" width="8.475" customWidth="1"/>
    <col min="18" max="18" width="9.85833333333333" style="11" customWidth="1"/>
    <col min="19" max="19" width="8.13333333333333" style="11" customWidth="1"/>
    <col min="20" max="20" width="17.775" style="11" customWidth="1"/>
    <col min="21" max="22" width="8.25" style="11" customWidth="1"/>
    <col min="23" max="23" width="9.5" customWidth="1"/>
  </cols>
  <sheetData>
    <row r="1" ht="33.75" customHeight="1" spans="1:1">
      <c r="A1" s="12" t="s">
        <v>0</v>
      </c>
    </row>
    <row r="2" ht="32.25" customHeight="1" spans="1:2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43"/>
      <c r="S2" s="43"/>
      <c r="T2" s="43"/>
      <c r="U2" s="43"/>
      <c r="V2" s="43"/>
      <c r="W2" s="13"/>
    </row>
    <row r="3" ht="29.25" customHeight="1" spans="22:22">
      <c r="V3" s="44"/>
    </row>
    <row r="4" s="1" customFormat="1" ht="21" customHeight="1" spans="1:23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4" t="s">
        <v>8</v>
      </c>
      <c r="H4" s="14" t="s">
        <v>9</v>
      </c>
      <c r="I4" s="20" t="s">
        <v>10</v>
      </c>
      <c r="J4" s="20"/>
      <c r="K4" s="20"/>
      <c r="L4" s="20"/>
      <c r="M4" s="20"/>
      <c r="N4" s="20"/>
      <c r="O4" s="20"/>
      <c r="P4" s="20"/>
      <c r="Q4" s="20"/>
      <c r="R4" s="45" t="s">
        <v>11</v>
      </c>
      <c r="S4" s="46"/>
      <c r="T4" s="46"/>
      <c r="U4" s="46"/>
      <c r="V4" s="47"/>
      <c r="W4" s="14" t="s">
        <v>12</v>
      </c>
    </row>
    <row r="5" s="1" customFormat="1" ht="21" customHeight="1" spans="1:23">
      <c r="A5" s="16"/>
      <c r="B5" s="16"/>
      <c r="C5" s="16"/>
      <c r="D5" s="16"/>
      <c r="E5" s="16"/>
      <c r="F5" s="17"/>
      <c r="G5" s="16"/>
      <c r="H5" s="16"/>
      <c r="I5" s="20" t="s">
        <v>13</v>
      </c>
      <c r="J5" s="20"/>
      <c r="K5" s="20"/>
      <c r="L5" s="20"/>
      <c r="M5" s="20" t="s">
        <v>14</v>
      </c>
      <c r="N5" s="20"/>
      <c r="O5" s="20"/>
      <c r="P5" s="20"/>
      <c r="Q5" s="20"/>
      <c r="R5" s="48"/>
      <c r="S5" s="49"/>
      <c r="T5" s="49"/>
      <c r="U5" s="49"/>
      <c r="V5" s="50"/>
      <c r="W5" s="16"/>
    </row>
    <row r="6" s="1" customFormat="1" ht="43" customHeight="1" spans="1:23">
      <c r="A6" s="16"/>
      <c r="B6" s="16"/>
      <c r="C6" s="16"/>
      <c r="D6" s="16"/>
      <c r="E6" s="16"/>
      <c r="F6" s="17"/>
      <c r="G6" s="18"/>
      <c r="H6" s="18"/>
      <c r="I6" s="20" t="s">
        <v>15</v>
      </c>
      <c r="J6" s="20" t="s">
        <v>16</v>
      </c>
      <c r="K6" s="20" t="s">
        <v>17</v>
      </c>
      <c r="L6" s="20" t="s">
        <v>18</v>
      </c>
      <c r="M6" s="20" t="s">
        <v>19</v>
      </c>
      <c r="N6" s="20" t="s">
        <v>20</v>
      </c>
      <c r="O6" s="20" t="s">
        <v>21</v>
      </c>
      <c r="P6" s="20" t="s">
        <v>22</v>
      </c>
      <c r="Q6" s="20" t="s">
        <v>23</v>
      </c>
      <c r="R6" s="51" t="s">
        <v>24</v>
      </c>
      <c r="S6" s="51" t="s">
        <v>25</v>
      </c>
      <c r="T6" s="51" t="s">
        <v>26</v>
      </c>
      <c r="U6" s="51" t="s">
        <v>27</v>
      </c>
      <c r="V6" s="51" t="s">
        <v>28</v>
      </c>
      <c r="W6" s="16"/>
    </row>
    <row r="7" s="1" customFormat="1" ht="27.75" customHeight="1" spans="1:23">
      <c r="A7" s="18"/>
      <c r="B7" s="18"/>
      <c r="C7" s="18"/>
      <c r="D7" s="18"/>
      <c r="E7" s="18"/>
      <c r="F7" s="19"/>
      <c r="G7" s="20" t="s">
        <v>29</v>
      </c>
      <c r="H7" s="20" t="s">
        <v>29</v>
      </c>
      <c r="I7" s="20" t="s">
        <v>30</v>
      </c>
      <c r="J7" s="20" t="s">
        <v>31</v>
      </c>
      <c r="K7" s="20" t="s">
        <v>32</v>
      </c>
      <c r="L7" s="20" t="s">
        <v>33</v>
      </c>
      <c r="M7" s="20" t="s">
        <v>31</v>
      </c>
      <c r="N7" s="20" t="s">
        <v>32</v>
      </c>
      <c r="O7" s="20" t="s">
        <v>33</v>
      </c>
      <c r="P7" s="20" t="s">
        <v>33</v>
      </c>
      <c r="Q7" s="20" t="s">
        <v>34</v>
      </c>
      <c r="R7" s="52"/>
      <c r="S7" s="52"/>
      <c r="T7" s="52"/>
      <c r="U7" s="52"/>
      <c r="V7" s="52"/>
      <c r="W7" s="18"/>
    </row>
    <row r="8" s="1" customFormat="1" ht="55" customHeight="1" spans="1:23">
      <c r="A8" s="20">
        <v>1</v>
      </c>
      <c r="B8" s="20" t="s">
        <v>35</v>
      </c>
      <c r="C8" s="20" t="s">
        <v>36</v>
      </c>
      <c r="D8" s="20" t="s">
        <v>37</v>
      </c>
      <c r="E8" s="20" t="s">
        <v>38</v>
      </c>
      <c r="F8" s="20" t="s">
        <v>39</v>
      </c>
      <c r="G8" s="20" t="s">
        <v>40</v>
      </c>
      <c r="H8" s="20" t="s">
        <v>40</v>
      </c>
      <c r="I8" s="20">
        <v>1980.77</v>
      </c>
      <c r="J8" s="20"/>
      <c r="K8" s="20"/>
      <c r="L8" s="20"/>
      <c r="M8" s="20"/>
      <c r="N8" s="20"/>
      <c r="O8" s="20"/>
      <c r="P8" s="20"/>
      <c r="Q8" s="20"/>
      <c r="R8" s="53">
        <v>257500</v>
      </c>
      <c r="S8" s="53"/>
      <c r="T8" s="53">
        <v>250000</v>
      </c>
      <c r="U8" s="53"/>
      <c r="V8" s="53">
        <v>7500</v>
      </c>
      <c r="W8" s="54">
        <v>1100</v>
      </c>
    </row>
    <row r="9" s="1" customFormat="1" ht="95" customHeight="1" spans="1:23">
      <c r="A9" s="20">
        <v>2</v>
      </c>
      <c r="B9" s="20" t="s">
        <v>35</v>
      </c>
      <c r="C9" s="20" t="s">
        <v>36</v>
      </c>
      <c r="D9" s="20" t="s">
        <v>41</v>
      </c>
      <c r="E9" s="20" t="s">
        <v>38</v>
      </c>
      <c r="F9" s="20" t="s">
        <v>42</v>
      </c>
      <c r="G9" s="20" t="s">
        <v>40</v>
      </c>
      <c r="H9" s="20" t="s">
        <v>40</v>
      </c>
      <c r="I9" s="20">
        <v>1980.77</v>
      </c>
      <c r="J9" s="20"/>
      <c r="K9" s="20"/>
      <c r="L9" s="20"/>
      <c r="M9" s="20"/>
      <c r="N9" s="20"/>
      <c r="O9" s="20"/>
      <c r="P9" s="20"/>
      <c r="Q9" s="20"/>
      <c r="R9" s="53">
        <v>257500</v>
      </c>
      <c r="S9" s="53"/>
      <c r="T9" s="53">
        <v>250000</v>
      </c>
      <c r="U9" s="53"/>
      <c r="V9" s="53">
        <v>7500</v>
      </c>
      <c r="W9" s="20">
        <v>1736</v>
      </c>
    </row>
    <row r="10" s="2" customFormat="1" ht="40.5" spans="1:23">
      <c r="A10" s="21">
        <v>3</v>
      </c>
      <c r="B10" s="21" t="s">
        <v>35</v>
      </c>
      <c r="C10" s="21" t="s">
        <v>36</v>
      </c>
      <c r="D10" s="21" t="s">
        <v>43</v>
      </c>
      <c r="E10" s="21" t="s">
        <v>44</v>
      </c>
      <c r="F10" s="21" t="s">
        <v>45</v>
      </c>
      <c r="G10" s="21" t="s">
        <v>40</v>
      </c>
      <c r="H10" s="21" t="s">
        <v>40</v>
      </c>
      <c r="I10" s="21">
        <v>2376.93</v>
      </c>
      <c r="J10" s="21"/>
      <c r="K10" s="21"/>
      <c r="L10" s="21"/>
      <c r="M10" s="21"/>
      <c r="N10" s="21"/>
      <c r="O10" s="21"/>
      <c r="P10" s="21"/>
      <c r="Q10" s="55"/>
      <c r="R10" s="21">
        <v>309000</v>
      </c>
      <c r="S10" s="21"/>
      <c r="T10" s="21">
        <v>300000</v>
      </c>
      <c r="U10" s="21"/>
      <c r="V10" s="21">
        <v>9000</v>
      </c>
      <c r="W10" s="21">
        <v>2010</v>
      </c>
    </row>
    <row r="11" s="3" customFormat="1" ht="61" customHeight="1" spans="1:23">
      <c r="A11" s="20">
        <v>4</v>
      </c>
      <c r="B11" s="21" t="s">
        <v>35</v>
      </c>
      <c r="C11" s="21" t="s">
        <v>36</v>
      </c>
      <c r="D11" s="21" t="s">
        <v>46</v>
      </c>
      <c r="E11" s="21" t="s">
        <v>47</v>
      </c>
      <c r="F11" s="21" t="s">
        <v>48</v>
      </c>
      <c r="G11" s="21" t="s">
        <v>40</v>
      </c>
      <c r="H11" s="21" t="s">
        <v>40</v>
      </c>
      <c r="I11" s="21">
        <v>3786.76</v>
      </c>
      <c r="J11" s="21"/>
      <c r="K11" s="21"/>
      <c r="L11" s="21"/>
      <c r="M11" s="21"/>
      <c r="N11" s="21"/>
      <c r="O11" s="21"/>
      <c r="P11" s="21"/>
      <c r="Q11" s="21"/>
      <c r="R11" s="56">
        <f t="shared" ref="R11:R15" si="0">T11+V11</f>
        <v>257500</v>
      </c>
      <c r="S11" s="56"/>
      <c r="T11" s="56">
        <v>250000</v>
      </c>
      <c r="U11" s="56"/>
      <c r="V11" s="56">
        <v>7500</v>
      </c>
      <c r="W11" s="21">
        <v>1187</v>
      </c>
    </row>
    <row r="12" s="3" customFormat="1" ht="61" customHeight="1" spans="1:23">
      <c r="A12" s="20">
        <v>5</v>
      </c>
      <c r="B12" s="21" t="s">
        <v>35</v>
      </c>
      <c r="C12" s="21" t="s">
        <v>36</v>
      </c>
      <c r="D12" s="21" t="s">
        <v>49</v>
      </c>
      <c r="E12" s="21" t="s">
        <v>38</v>
      </c>
      <c r="F12" s="21" t="s">
        <v>50</v>
      </c>
      <c r="G12" s="21" t="s">
        <v>40</v>
      </c>
      <c r="H12" s="21" t="s">
        <v>40</v>
      </c>
      <c r="I12" s="21">
        <v>1688.52</v>
      </c>
      <c r="J12" s="21"/>
      <c r="K12" s="21"/>
      <c r="L12" s="21"/>
      <c r="M12" s="21"/>
      <c r="N12" s="21"/>
      <c r="O12" s="21"/>
      <c r="P12" s="21"/>
      <c r="Q12" s="21"/>
      <c r="R12" s="56">
        <f t="shared" si="0"/>
        <v>206000</v>
      </c>
      <c r="S12" s="56"/>
      <c r="T12" s="56">
        <v>200000</v>
      </c>
      <c r="U12" s="56"/>
      <c r="V12" s="56">
        <v>6000</v>
      </c>
      <c r="W12" s="21">
        <v>807</v>
      </c>
    </row>
    <row r="13" s="3" customFormat="1" ht="61" customHeight="1" spans="1:23">
      <c r="A13" s="21">
        <v>6</v>
      </c>
      <c r="B13" s="21" t="s">
        <v>35</v>
      </c>
      <c r="C13" s="21" t="s">
        <v>36</v>
      </c>
      <c r="D13" s="21" t="s">
        <v>51</v>
      </c>
      <c r="E13" s="21" t="s">
        <v>52</v>
      </c>
      <c r="F13" s="21" t="s">
        <v>53</v>
      </c>
      <c r="G13" s="21" t="s">
        <v>40</v>
      </c>
      <c r="H13" s="21" t="s">
        <v>40</v>
      </c>
      <c r="I13" s="21">
        <v>3786.6</v>
      </c>
      <c r="J13" s="21"/>
      <c r="K13" s="21"/>
      <c r="L13" s="21"/>
      <c r="M13" s="21"/>
      <c r="N13" s="21"/>
      <c r="O13" s="21"/>
      <c r="P13" s="21"/>
      <c r="Q13" s="21"/>
      <c r="R13" s="56">
        <v>257500</v>
      </c>
      <c r="S13" s="56"/>
      <c r="T13" s="56">
        <v>250000</v>
      </c>
      <c r="U13" s="56"/>
      <c r="V13" s="56">
        <v>7500</v>
      </c>
      <c r="W13" s="21">
        <v>1813</v>
      </c>
    </row>
    <row r="14" s="1" customFormat="1" ht="42" customHeight="1" spans="1:23">
      <c r="A14" s="20">
        <v>7</v>
      </c>
      <c r="B14" s="20" t="s">
        <v>35</v>
      </c>
      <c r="C14" s="20" t="s">
        <v>54</v>
      </c>
      <c r="D14" s="20" t="s">
        <v>55</v>
      </c>
      <c r="E14" s="22" t="s">
        <v>56</v>
      </c>
      <c r="F14" s="20" t="s">
        <v>57</v>
      </c>
      <c r="G14" s="20" t="s">
        <v>40</v>
      </c>
      <c r="H14" s="20" t="s">
        <v>40</v>
      </c>
      <c r="I14" s="20">
        <v>3030</v>
      </c>
      <c r="J14" s="20"/>
      <c r="K14" s="20"/>
      <c r="L14" s="20"/>
      <c r="M14" s="20"/>
      <c r="N14" s="20"/>
      <c r="O14" s="20"/>
      <c r="P14" s="20"/>
      <c r="Q14" s="20"/>
      <c r="R14" s="53">
        <f t="shared" si="0"/>
        <v>206040</v>
      </c>
      <c r="S14" s="53"/>
      <c r="T14" s="53">
        <v>200000</v>
      </c>
      <c r="U14" s="53"/>
      <c r="V14" s="53">
        <v>6040</v>
      </c>
      <c r="W14" s="20">
        <v>850</v>
      </c>
    </row>
    <row r="15" s="1" customFormat="1" ht="42" customHeight="1" spans="1:23">
      <c r="A15" s="20">
        <v>8</v>
      </c>
      <c r="B15" s="20" t="s">
        <v>35</v>
      </c>
      <c r="C15" s="20" t="s">
        <v>54</v>
      </c>
      <c r="D15" s="20" t="s">
        <v>58</v>
      </c>
      <c r="E15" s="22" t="s">
        <v>56</v>
      </c>
      <c r="F15" s="20" t="s">
        <v>59</v>
      </c>
      <c r="G15" s="20" t="s">
        <v>40</v>
      </c>
      <c r="H15" s="20" t="s">
        <v>40</v>
      </c>
      <c r="I15" s="20">
        <v>8520</v>
      </c>
      <c r="J15" s="20"/>
      <c r="K15" s="20"/>
      <c r="L15" s="20"/>
      <c r="M15" s="20"/>
      <c r="N15" s="20"/>
      <c r="O15" s="20"/>
      <c r="P15" s="20"/>
      <c r="Q15" s="20"/>
      <c r="R15" s="53">
        <f t="shared" si="0"/>
        <v>392000</v>
      </c>
      <c r="S15" s="53"/>
      <c r="T15" s="53">
        <v>380000</v>
      </c>
      <c r="U15" s="53"/>
      <c r="V15" s="53">
        <v>12000</v>
      </c>
      <c r="W15" s="20">
        <v>1753</v>
      </c>
    </row>
    <row r="16" s="2" customFormat="1" ht="27" spans="1:23">
      <c r="A16" s="21">
        <v>9</v>
      </c>
      <c r="B16" s="21" t="s">
        <v>35</v>
      </c>
      <c r="C16" s="21" t="s">
        <v>54</v>
      </c>
      <c r="D16" s="21" t="s">
        <v>60</v>
      </c>
      <c r="E16" s="21" t="s">
        <v>61</v>
      </c>
      <c r="F16" s="21" t="s">
        <v>62</v>
      </c>
      <c r="G16" s="21" t="s">
        <v>40</v>
      </c>
      <c r="H16" s="21" t="s">
        <v>40</v>
      </c>
      <c r="I16" s="21">
        <v>3787</v>
      </c>
      <c r="J16" s="21"/>
      <c r="K16" s="21"/>
      <c r="L16" s="21"/>
      <c r="M16" s="21"/>
      <c r="N16" s="21"/>
      <c r="O16" s="21"/>
      <c r="P16" s="21"/>
      <c r="Q16" s="55"/>
      <c r="R16" s="57">
        <f>S16+T16+U16+V16</f>
        <v>257516</v>
      </c>
      <c r="S16" s="58"/>
      <c r="T16" s="56">
        <v>250000</v>
      </c>
      <c r="U16" s="56"/>
      <c r="V16" s="56">
        <v>7516</v>
      </c>
      <c r="W16" s="21">
        <v>1104</v>
      </c>
    </row>
    <row r="17" s="2" customFormat="1" ht="27" spans="1:23">
      <c r="A17" s="20">
        <v>10</v>
      </c>
      <c r="B17" s="21" t="s">
        <v>35</v>
      </c>
      <c r="C17" s="21" t="s">
        <v>54</v>
      </c>
      <c r="D17" s="21" t="s">
        <v>63</v>
      </c>
      <c r="E17" s="21" t="s">
        <v>64</v>
      </c>
      <c r="F17" s="21" t="s">
        <v>65</v>
      </c>
      <c r="G17" s="21" t="s">
        <v>40</v>
      </c>
      <c r="H17" s="21" t="s">
        <v>40</v>
      </c>
      <c r="I17" s="21">
        <v>3800</v>
      </c>
      <c r="J17" s="21"/>
      <c r="K17" s="21"/>
      <c r="L17" s="21"/>
      <c r="M17" s="21"/>
      <c r="N17" s="21"/>
      <c r="O17" s="21"/>
      <c r="P17" s="21"/>
      <c r="Q17" s="55"/>
      <c r="R17" s="57">
        <f>S17+T17+U17+V17</f>
        <v>258400</v>
      </c>
      <c r="S17" s="58"/>
      <c r="T17" s="56">
        <v>250000</v>
      </c>
      <c r="U17" s="56"/>
      <c r="V17" s="56">
        <v>8400</v>
      </c>
      <c r="W17" s="21">
        <v>1168</v>
      </c>
    </row>
    <row r="18" s="3" customFormat="1" ht="50" customHeight="1" spans="1:23">
      <c r="A18" s="20">
        <v>11</v>
      </c>
      <c r="B18" s="21" t="s">
        <v>35</v>
      </c>
      <c r="C18" s="21" t="s">
        <v>54</v>
      </c>
      <c r="D18" s="21" t="s">
        <v>66</v>
      </c>
      <c r="E18" s="21" t="s">
        <v>38</v>
      </c>
      <c r="F18" s="21" t="s">
        <v>67</v>
      </c>
      <c r="G18" s="23" t="s">
        <v>40</v>
      </c>
      <c r="H18" s="23" t="s">
        <v>40</v>
      </c>
      <c r="I18" s="21">
        <v>2125.7</v>
      </c>
      <c r="J18" s="21"/>
      <c r="K18" s="21"/>
      <c r="L18" s="21"/>
      <c r="M18" s="21"/>
      <c r="N18" s="21"/>
      <c r="O18" s="21"/>
      <c r="P18" s="21"/>
      <c r="Q18" s="21"/>
      <c r="R18" s="56">
        <f t="shared" ref="R18:R21" si="1">T18+V18</f>
        <v>259334</v>
      </c>
      <c r="S18" s="59"/>
      <c r="T18" s="59">
        <v>250000</v>
      </c>
      <c r="U18" s="59"/>
      <c r="V18" s="59">
        <v>9334</v>
      </c>
      <c r="W18" s="59">
        <v>1658</v>
      </c>
    </row>
    <row r="19" s="3" customFormat="1" ht="48" customHeight="1" spans="1:23">
      <c r="A19" s="21">
        <v>12</v>
      </c>
      <c r="B19" s="21" t="s">
        <v>35</v>
      </c>
      <c r="C19" s="21" t="s">
        <v>54</v>
      </c>
      <c r="D19" s="21" t="s">
        <v>68</v>
      </c>
      <c r="E19" s="21" t="s">
        <v>38</v>
      </c>
      <c r="F19" s="21" t="s">
        <v>69</v>
      </c>
      <c r="G19" s="23" t="s">
        <v>40</v>
      </c>
      <c r="H19" s="23" t="s">
        <v>40</v>
      </c>
      <c r="I19" s="21">
        <v>1688.69</v>
      </c>
      <c r="J19" s="21"/>
      <c r="K19" s="21"/>
      <c r="L19" s="21"/>
      <c r="M19" s="21"/>
      <c r="N19" s="21"/>
      <c r="O19" s="21"/>
      <c r="P19" s="21"/>
      <c r="Q19" s="21"/>
      <c r="R19" s="56">
        <f t="shared" si="1"/>
        <v>206020</v>
      </c>
      <c r="S19" s="59"/>
      <c r="T19" s="59">
        <v>200000</v>
      </c>
      <c r="U19" s="59"/>
      <c r="V19" s="59">
        <v>6020</v>
      </c>
      <c r="W19" s="59">
        <v>1020</v>
      </c>
    </row>
    <row r="20" s="1" customFormat="1" ht="42" customHeight="1" spans="1:23">
      <c r="A20" s="20">
        <v>13</v>
      </c>
      <c r="B20" s="22" t="s">
        <v>35</v>
      </c>
      <c r="C20" s="22" t="s">
        <v>70</v>
      </c>
      <c r="D20" s="22" t="s">
        <v>71</v>
      </c>
      <c r="E20" s="22" t="s">
        <v>56</v>
      </c>
      <c r="F20" s="22" t="s">
        <v>72</v>
      </c>
      <c r="G20" s="22" t="s">
        <v>40</v>
      </c>
      <c r="H20" s="22" t="s">
        <v>40</v>
      </c>
      <c r="I20" s="22">
        <v>4242</v>
      </c>
      <c r="J20" s="22"/>
      <c r="K20" s="22"/>
      <c r="L20" s="22"/>
      <c r="M20" s="22"/>
      <c r="N20" s="22"/>
      <c r="O20" s="22"/>
      <c r="P20" s="22"/>
      <c r="Q20" s="22"/>
      <c r="R20" s="60">
        <f t="shared" si="1"/>
        <v>288580</v>
      </c>
      <c r="S20" s="61"/>
      <c r="T20" s="60">
        <v>280000</v>
      </c>
      <c r="U20" s="60"/>
      <c r="V20" s="60">
        <v>8580</v>
      </c>
      <c r="W20" s="62">
        <v>681</v>
      </c>
    </row>
    <row r="21" s="1" customFormat="1" ht="42" customHeight="1" spans="1:23">
      <c r="A21" s="20">
        <v>14</v>
      </c>
      <c r="B21" s="22" t="s">
        <v>35</v>
      </c>
      <c r="C21" s="22" t="s">
        <v>70</v>
      </c>
      <c r="D21" s="22" t="s">
        <v>73</v>
      </c>
      <c r="E21" s="22" t="s">
        <v>56</v>
      </c>
      <c r="F21" s="22" t="s">
        <v>74</v>
      </c>
      <c r="G21" s="22" t="s">
        <v>40</v>
      </c>
      <c r="H21" s="22" t="s">
        <v>40</v>
      </c>
      <c r="I21" s="22">
        <v>3787</v>
      </c>
      <c r="J21" s="22"/>
      <c r="K21" s="22"/>
      <c r="L21" s="22"/>
      <c r="M21" s="22"/>
      <c r="N21" s="22"/>
      <c r="O21" s="22"/>
      <c r="P21" s="22"/>
      <c r="Q21" s="22"/>
      <c r="R21" s="60">
        <f t="shared" si="1"/>
        <v>257500</v>
      </c>
      <c r="S21" s="60"/>
      <c r="T21" s="60">
        <v>250000</v>
      </c>
      <c r="U21" s="60"/>
      <c r="V21" s="60">
        <v>7500</v>
      </c>
      <c r="W21" s="63">
        <v>1029</v>
      </c>
    </row>
    <row r="22" s="2" customFormat="1" ht="36" spans="1:23">
      <c r="A22" s="21">
        <v>15</v>
      </c>
      <c r="B22" s="23" t="s">
        <v>35</v>
      </c>
      <c r="C22" s="23" t="s">
        <v>70</v>
      </c>
      <c r="D22" s="23" t="s">
        <v>75</v>
      </c>
      <c r="E22" s="23" t="s">
        <v>76</v>
      </c>
      <c r="F22" s="23" t="s">
        <v>77</v>
      </c>
      <c r="G22" s="23" t="s">
        <v>40</v>
      </c>
      <c r="H22" s="23" t="s">
        <v>40</v>
      </c>
      <c r="I22" s="23">
        <v>3787</v>
      </c>
      <c r="J22" s="23"/>
      <c r="K22" s="23"/>
      <c r="L22" s="23"/>
      <c r="M22" s="23"/>
      <c r="N22" s="23"/>
      <c r="O22" s="23"/>
      <c r="P22" s="23"/>
      <c r="Q22" s="23"/>
      <c r="R22" s="64">
        <f>S22+T22+U22+V22</f>
        <v>257500</v>
      </c>
      <c r="S22" s="23"/>
      <c r="T22" s="23">
        <v>250000</v>
      </c>
      <c r="U22" s="23"/>
      <c r="V22" s="23">
        <v>7500</v>
      </c>
      <c r="W22" s="23">
        <v>1522</v>
      </c>
    </row>
    <row r="23" s="2" customFormat="1" ht="36" spans="1:23">
      <c r="A23" s="20">
        <v>16</v>
      </c>
      <c r="B23" s="23" t="s">
        <v>35</v>
      </c>
      <c r="C23" s="23" t="s">
        <v>70</v>
      </c>
      <c r="D23" s="23" t="s">
        <v>78</v>
      </c>
      <c r="E23" s="23" t="s">
        <v>76</v>
      </c>
      <c r="F23" s="23" t="s">
        <v>79</v>
      </c>
      <c r="G23" s="23" t="s">
        <v>40</v>
      </c>
      <c r="H23" s="23" t="s">
        <v>40</v>
      </c>
      <c r="I23" s="23">
        <v>3787</v>
      </c>
      <c r="J23" s="23"/>
      <c r="K23" s="23"/>
      <c r="L23" s="23"/>
      <c r="M23" s="23"/>
      <c r="N23" s="23"/>
      <c r="O23" s="23"/>
      <c r="P23" s="23"/>
      <c r="Q23" s="23"/>
      <c r="R23" s="64">
        <f>S23+T23+U23+V23</f>
        <v>257500</v>
      </c>
      <c r="S23" s="23"/>
      <c r="T23" s="23">
        <v>250000</v>
      </c>
      <c r="U23" s="23"/>
      <c r="V23" s="23">
        <v>7500</v>
      </c>
      <c r="W23" s="23">
        <v>1415</v>
      </c>
    </row>
    <row r="24" s="3" customFormat="1" ht="42" customHeight="1" spans="1:23">
      <c r="A24" s="20">
        <v>17</v>
      </c>
      <c r="B24" s="23" t="s">
        <v>35</v>
      </c>
      <c r="C24" s="23" t="s">
        <v>70</v>
      </c>
      <c r="D24" s="23" t="s">
        <v>80</v>
      </c>
      <c r="E24" s="23" t="s">
        <v>38</v>
      </c>
      <c r="F24" s="23" t="s">
        <v>81</v>
      </c>
      <c r="G24" s="23" t="s">
        <v>40</v>
      </c>
      <c r="H24" s="23" t="s">
        <v>40</v>
      </c>
      <c r="I24" s="23">
        <v>2205</v>
      </c>
      <c r="J24" s="23"/>
      <c r="K24" s="23"/>
      <c r="L24" s="23"/>
      <c r="M24" s="23"/>
      <c r="N24" s="23"/>
      <c r="O24" s="23"/>
      <c r="P24" s="23"/>
      <c r="Q24" s="23"/>
      <c r="R24" s="56">
        <f>T24+V24</f>
        <v>269000</v>
      </c>
      <c r="S24" s="65"/>
      <c r="T24" s="65">
        <v>260000</v>
      </c>
      <c r="U24" s="65"/>
      <c r="V24" s="65">
        <v>9000</v>
      </c>
      <c r="W24" s="66">
        <v>1365</v>
      </c>
    </row>
    <row r="25" s="4" customFormat="1" ht="42" customHeight="1" spans="1:23">
      <c r="A25" s="21">
        <v>18</v>
      </c>
      <c r="B25" s="20" t="s">
        <v>35</v>
      </c>
      <c r="C25" s="24" t="s">
        <v>82</v>
      </c>
      <c r="D25" s="25" t="s">
        <v>83</v>
      </c>
      <c r="E25" s="25" t="s">
        <v>38</v>
      </c>
      <c r="F25" s="24" t="s">
        <v>84</v>
      </c>
      <c r="G25" s="22" t="s">
        <v>40</v>
      </c>
      <c r="H25" s="22" t="s">
        <v>40</v>
      </c>
      <c r="I25" s="24">
        <v>1980</v>
      </c>
      <c r="J25" s="24"/>
      <c r="K25" s="24"/>
      <c r="L25" s="24"/>
      <c r="M25" s="24"/>
      <c r="N25" s="24"/>
      <c r="O25" s="24"/>
      <c r="P25" s="24"/>
      <c r="Q25" s="24"/>
      <c r="R25" s="67">
        <v>257500</v>
      </c>
      <c r="S25" s="67"/>
      <c r="T25" s="67">
        <v>250000</v>
      </c>
      <c r="U25" s="67"/>
      <c r="V25" s="67">
        <v>7500</v>
      </c>
      <c r="W25" s="68">
        <v>1037</v>
      </c>
    </row>
    <row r="26" s="4" customFormat="1" ht="42" customHeight="1" spans="1:23">
      <c r="A26" s="20">
        <v>19</v>
      </c>
      <c r="B26" s="20" t="s">
        <v>35</v>
      </c>
      <c r="C26" s="24" t="s">
        <v>82</v>
      </c>
      <c r="D26" s="24" t="s">
        <v>85</v>
      </c>
      <c r="E26" s="22" t="s">
        <v>56</v>
      </c>
      <c r="F26" s="24" t="s">
        <v>86</v>
      </c>
      <c r="G26" s="22" t="s">
        <v>40</v>
      </c>
      <c r="H26" s="22" t="s">
        <v>40</v>
      </c>
      <c r="I26" s="24">
        <v>3786</v>
      </c>
      <c r="J26" s="24"/>
      <c r="K26" s="24"/>
      <c r="L26" s="24"/>
      <c r="M26" s="24"/>
      <c r="N26" s="24"/>
      <c r="O26" s="24"/>
      <c r="P26" s="24"/>
      <c r="Q26" s="24"/>
      <c r="R26" s="67">
        <v>257500</v>
      </c>
      <c r="S26" s="67"/>
      <c r="T26" s="67">
        <v>250000</v>
      </c>
      <c r="U26" s="67"/>
      <c r="V26" s="67">
        <v>7500</v>
      </c>
      <c r="W26" s="68">
        <v>1750</v>
      </c>
    </row>
    <row r="27" s="5" customFormat="1" ht="72" spans="1:23">
      <c r="A27" s="20">
        <v>20</v>
      </c>
      <c r="B27" s="23" t="s">
        <v>35</v>
      </c>
      <c r="C27" s="26" t="s">
        <v>82</v>
      </c>
      <c r="D27" s="26" t="s">
        <v>87</v>
      </c>
      <c r="E27" s="27" t="s">
        <v>88</v>
      </c>
      <c r="F27" s="28" t="s">
        <v>89</v>
      </c>
      <c r="G27" s="27" t="s">
        <v>40</v>
      </c>
      <c r="H27" s="27" t="s">
        <v>40</v>
      </c>
      <c r="I27" s="27">
        <v>1875</v>
      </c>
      <c r="J27" s="27"/>
      <c r="K27" s="27"/>
      <c r="L27" s="27"/>
      <c r="M27" s="27"/>
      <c r="N27" s="27"/>
      <c r="O27" s="27"/>
      <c r="P27" s="27"/>
      <c r="Q27" s="27"/>
      <c r="R27" s="26">
        <v>340000</v>
      </c>
      <c r="S27" s="26"/>
      <c r="T27" s="26">
        <v>330000</v>
      </c>
      <c r="U27" s="26"/>
      <c r="V27" s="26">
        <v>10000</v>
      </c>
      <c r="W27" s="26">
        <v>2000</v>
      </c>
    </row>
    <row r="28" s="6" customFormat="1" ht="60" spans="1:23">
      <c r="A28" s="21">
        <v>21</v>
      </c>
      <c r="B28" s="23" t="s">
        <v>35</v>
      </c>
      <c r="C28" s="27" t="s">
        <v>82</v>
      </c>
      <c r="D28" s="29" t="s">
        <v>90</v>
      </c>
      <c r="E28" s="21" t="s">
        <v>56</v>
      </c>
      <c r="F28" s="30" t="s">
        <v>91</v>
      </c>
      <c r="G28" s="27" t="s">
        <v>40</v>
      </c>
      <c r="H28" s="27" t="s">
        <v>40</v>
      </c>
      <c r="I28" s="27">
        <v>3786</v>
      </c>
      <c r="J28" s="27"/>
      <c r="K28" s="27"/>
      <c r="L28" s="27"/>
      <c r="M28" s="27"/>
      <c r="N28" s="27"/>
      <c r="O28" s="27"/>
      <c r="P28" s="27"/>
      <c r="Q28" s="69"/>
      <c r="R28" s="27">
        <v>257500</v>
      </c>
      <c r="S28" s="27"/>
      <c r="T28" s="27">
        <v>250000</v>
      </c>
      <c r="U28" s="27"/>
      <c r="V28" s="27">
        <v>7500</v>
      </c>
      <c r="W28" s="27">
        <v>1660</v>
      </c>
    </row>
    <row r="29" s="5" customFormat="1" ht="42" customHeight="1" spans="1:23">
      <c r="A29" s="20">
        <v>22</v>
      </c>
      <c r="B29" s="21" t="s">
        <v>35</v>
      </c>
      <c r="C29" s="27" t="s">
        <v>82</v>
      </c>
      <c r="D29" s="27" t="s">
        <v>92</v>
      </c>
      <c r="E29" s="23" t="s">
        <v>56</v>
      </c>
      <c r="F29" s="27" t="s">
        <v>93</v>
      </c>
      <c r="G29" s="23" t="s">
        <v>40</v>
      </c>
      <c r="H29" s="23" t="s">
        <v>40</v>
      </c>
      <c r="I29" s="27">
        <v>3524</v>
      </c>
      <c r="J29" s="27"/>
      <c r="K29" s="27"/>
      <c r="L29" s="27"/>
      <c r="M29" s="27"/>
      <c r="N29" s="27"/>
      <c r="O29" s="27"/>
      <c r="P29" s="27"/>
      <c r="Q29" s="27"/>
      <c r="R29" s="56">
        <f t="shared" ref="R29:R36" si="2">T29+V29</f>
        <v>239642.6</v>
      </c>
      <c r="S29" s="70"/>
      <c r="T29" s="70">
        <v>232662.6</v>
      </c>
      <c r="U29" s="70"/>
      <c r="V29" s="70">
        <v>6980</v>
      </c>
      <c r="W29" s="71">
        <v>1750</v>
      </c>
    </row>
    <row r="30" s="1" customFormat="1" ht="61" customHeight="1" spans="1:23">
      <c r="A30" s="20">
        <v>23</v>
      </c>
      <c r="B30" s="20" t="s">
        <v>35</v>
      </c>
      <c r="C30" s="20" t="s">
        <v>94</v>
      </c>
      <c r="D30" s="20" t="s">
        <v>95</v>
      </c>
      <c r="E30" s="20" t="s">
        <v>96</v>
      </c>
      <c r="F30" s="20" t="s">
        <v>97</v>
      </c>
      <c r="G30" s="20" t="s">
        <v>40</v>
      </c>
      <c r="H30" s="20" t="s">
        <v>40</v>
      </c>
      <c r="I30" s="20"/>
      <c r="J30" s="20"/>
      <c r="K30" s="20">
        <v>120</v>
      </c>
      <c r="L30" s="20"/>
      <c r="M30" s="20"/>
      <c r="N30" s="20"/>
      <c r="O30" s="20"/>
      <c r="P30" s="20"/>
      <c r="Q30" s="20"/>
      <c r="R30" s="72">
        <f t="shared" si="2"/>
        <v>240000</v>
      </c>
      <c r="S30" s="72"/>
      <c r="T30" s="72">
        <v>232800</v>
      </c>
      <c r="U30" s="72"/>
      <c r="V30" s="72">
        <v>7200</v>
      </c>
      <c r="W30" s="20">
        <v>1300</v>
      </c>
    </row>
    <row r="31" s="1" customFormat="1" ht="34" customHeight="1" spans="1:23">
      <c r="A31" s="21">
        <v>24</v>
      </c>
      <c r="B31" s="20" t="s">
        <v>35</v>
      </c>
      <c r="C31" s="20" t="s">
        <v>94</v>
      </c>
      <c r="D31" s="20" t="s">
        <v>98</v>
      </c>
      <c r="E31" s="25" t="s">
        <v>38</v>
      </c>
      <c r="F31" s="20" t="s">
        <v>99</v>
      </c>
      <c r="G31" s="20" t="s">
        <v>40</v>
      </c>
      <c r="H31" s="20" t="s">
        <v>40</v>
      </c>
      <c r="I31" s="20">
        <v>672</v>
      </c>
      <c r="J31" s="20"/>
      <c r="K31" s="20"/>
      <c r="L31" s="20"/>
      <c r="M31" s="20"/>
      <c r="N31" s="20"/>
      <c r="O31" s="20"/>
      <c r="P31" s="20"/>
      <c r="Q31" s="20"/>
      <c r="R31" s="72">
        <f t="shared" si="2"/>
        <v>87630</v>
      </c>
      <c r="S31" s="72"/>
      <c r="T31" s="72">
        <v>84990</v>
      </c>
      <c r="U31" s="72"/>
      <c r="V31" s="72">
        <v>2640</v>
      </c>
      <c r="W31" s="20">
        <v>3900</v>
      </c>
    </row>
    <row r="32" s="1" customFormat="1" ht="55" customHeight="1" spans="1:23">
      <c r="A32" s="20">
        <v>25</v>
      </c>
      <c r="B32" s="20" t="s">
        <v>35</v>
      </c>
      <c r="C32" s="20" t="s">
        <v>94</v>
      </c>
      <c r="D32" s="20" t="s">
        <v>100</v>
      </c>
      <c r="E32" s="22" t="s">
        <v>56</v>
      </c>
      <c r="F32" s="20" t="s">
        <v>101</v>
      </c>
      <c r="G32" s="20" t="s">
        <v>40</v>
      </c>
      <c r="H32" s="20" t="s">
        <v>40</v>
      </c>
      <c r="I32" s="20">
        <v>3969.75</v>
      </c>
      <c r="J32" s="20"/>
      <c r="K32" s="20"/>
      <c r="L32" s="20"/>
      <c r="M32" s="20"/>
      <c r="N32" s="20"/>
      <c r="O32" s="20"/>
      <c r="P32" s="20"/>
      <c r="Q32" s="20"/>
      <c r="R32" s="72">
        <f t="shared" si="2"/>
        <v>269943</v>
      </c>
      <c r="S32" s="72"/>
      <c r="T32" s="72">
        <v>261843</v>
      </c>
      <c r="U32" s="72"/>
      <c r="V32" s="72">
        <v>8100</v>
      </c>
      <c r="W32" s="20">
        <v>2400</v>
      </c>
    </row>
    <row r="33" s="2" customFormat="1" ht="43" customHeight="1" spans="1:23">
      <c r="A33" s="20">
        <v>26</v>
      </c>
      <c r="B33" s="21" t="s">
        <v>35</v>
      </c>
      <c r="C33" s="21" t="s">
        <v>94</v>
      </c>
      <c r="D33" s="21" t="s">
        <v>102</v>
      </c>
      <c r="E33" s="23" t="s">
        <v>103</v>
      </c>
      <c r="F33" s="21" t="s">
        <v>104</v>
      </c>
      <c r="G33" s="21" t="s">
        <v>40</v>
      </c>
      <c r="H33" s="21" t="s">
        <v>40</v>
      </c>
      <c r="I33" s="21">
        <v>2307</v>
      </c>
      <c r="J33" s="21"/>
      <c r="K33" s="21"/>
      <c r="L33" s="21"/>
      <c r="M33" s="21"/>
      <c r="N33" s="21"/>
      <c r="O33" s="21"/>
      <c r="P33" s="21"/>
      <c r="Q33" s="21"/>
      <c r="R33" s="21">
        <f t="shared" si="2"/>
        <v>299910</v>
      </c>
      <c r="S33" s="21"/>
      <c r="T33" s="58">
        <v>290870</v>
      </c>
      <c r="U33" s="21"/>
      <c r="V33" s="21">
        <v>9040</v>
      </c>
      <c r="W33" s="21">
        <v>2352</v>
      </c>
    </row>
    <row r="34" s="2" customFormat="1" ht="60" customHeight="1" spans="1:23">
      <c r="A34" s="21">
        <v>27</v>
      </c>
      <c r="B34" s="21" t="s">
        <v>35</v>
      </c>
      <c r="C34" s="21" t="s">
        <v>94</v>
      </c>
      <c r="D34" s="21" t="s">
        <v>105</v>
      </c>
      <c r="E34" s="23" t="s">
        <v>106</v>
      </c>
      <c r="F34" s="30" t="s">
        <v>107</v>
      </c>
      <c r="G34" s="21" t="s">
        <v>40</v>
      </c>
      <c r="H34" s="21" t="s">
        <v>40</v>
      </c>
      <c r="I34" s="21">
        <v>1948.5</v>
      </c>
      <c r="J34" s="21"/>
      <c r="K34" s="21"/>
      <c r="L34" s="21"/>
      <c r="M34" s="21"/>
      <c r="N34" s="21"/>
      <c r="O34" s="21"/>
      <c r="P34" s="21"/>
      <c r="Q34" s="21"/>
      <c r="R34" s="21">
        <f t="shared" si="2"/>
        <v>245605</v>
      </c>
      <c r="S34" s="21"/>
      <c r="T34" s="21">
        <v>238451</v>
      </c>
      <c r="U34" s="21"/>
      <c r="V34" s="21">
        <v>7154</v>
      </c>
      <c r="W34" s="21">
        <v>1155</v>
      </c>
    </row>
    <row r="35" s="7" customFormat="1" ht="51" customHeight="1" spans="1:23">
      <c r="A35" s="20">
        <v>28</v>
      </c>
      <c r="B35" s="31" t="s">
        <v>35</v>
      </c>
      <c r="C35" s="31" t="s">
        <v>108</v>
      </c>
      <c r="D35" s="31" t="s">
        <v>108</v>
      </c>
      <c r="E35" s="25" t="s">
        <v>38</v>
      </c>
      <c r="F35" s="32" t="s">
        <v>109</v>
      </c>
      <c r="G35" s="20" t="s">
        <v>40</v>
      </c>
      <c r="H35" s="20" t="s">
        <v>40</v>
      </c>
      <c r="I35" s="31">
        <v>2415</v>
      </c>
      <c r="J35" s="31"/>
      <c r="K35" s="31"/>
      <c r="L35" s="31"/>
      <c r="M35" s="31"/>
      <c r="N35" s="31"/>
      <c r="O35" s="31"/>
      <c r="P35" s="31"/>
      <c r="Q35" s="31"/>
      <c r="R35" s="73">
        <f t="shared" si="2"/>
        <v>313600</v>
      </c>
      <c r="S35" s="73"/>
      <c r="T35" s="73">
        <v>304190</v>
      </c>
      <c r="U35" s="73"/>
      <c r="V35" s="73">
        <v>9410</v>
      </c>
      <c r="W35" s="31">
        <v>2335</v>
      </c>
    </row>
    <row r="36" s="7" customFormat="1" ht="43" customHeight="1" spans="1:23">
      <c r="A36" s="20">
        <v>29</v>
      </c>
      <c r="B36" s="31" t="s">
        <v>35</v>
      </c>
      <c r="C36" s="31" t="s">
        <v>108</v>
      </c>
      <c r="D36" s="31" t="s">
        <v>110</v>
      </c>
      <c r="E36" s="22" t="s">
        <v>56</v>
      </c>
      <c r="F36" s="32" t="s">
        <v>111</v>
      </c>
      <c r="G36" s="20" t="s">
        <v>40</v>
      </c>
      <c r="H36" s="20" t="s">
        <v>40</v>
      </c>
      <c r="I36" s="31">
        <v>4514</v>
      </c>
      <c r="J36" s="31"/>
      <c r="K36" s="31"/>
      <c r="L36" s="31"/>
      <c r="M36" s="31"/>
      <c r="N36" s="31"/>
      <c r="O36" s="31"/>
      <c r="P36" s="31"/>
      <c r="Q36" s="31"/>
      <c r="R36" s="73">
        <f t="shared" si="2"/>
        <v>207640</v>
      </c>
      <c r="S36" s="73"/>
      <c r="T36" s="73">
        <v>201400</v>
      </c>
      <c r="U36" s="73"/>
      <c r="V36" s="73">
        <v>6240</v>
      </c>
      <c r="W36" s="31">
        <v>817</v>
      </c>
    </row>
    <row r="37" s="5" customFormat="1" ht="42" customHeight="1" spans="1:23">
      <c r="A37" s="21">
        <v>30</v>
      </c>
      <c r="B37" s="21" t="s">
        <v>35</v>
      </c>
      <c r="C37" s="27" t="s">
        <v>108</v>
      </c>
      <c r="D37" s="33" t="s">
        <v>112</v>
      </c>
      <c r="E37" s="23" t="s">
        <v>113</v>
      </c>
      <c r="F37" s="27" t="s">
        <v>114</v>
      </c>
      <c r="G37" s="23" t="s">
        <v>40</v>
      </c>
      <c r="H37" s="23" t="s">
        <v>40</v>
      </c>
      <c r="I37" s="27">
        <v>3588</v>
      </c>
      <c r="J37" s="27"/>
      <c r="K37" s="27"/>
      <c r="L37" s="27"/>
      <c r="M37" s="27"/>
      <c r="N37" s="27"/>
      <c r="O37" s="27"/>
      <c r="P37" s="27"/>
      <c r="Q37" s="27"/>
      <c r="R37" s="56">
        <v>243984</v>
      </c>
      <c r="S37" s="70"/>
      <c r="T37" s="70">
        <v>236664</v>
      </c>
      <c r="U37" s="70"/>
      <c r="V37" s="70">
        <v>7320</v>
      </c>
      <c r="W37" s="71">
        <v>1120</v>
      </c>
    </row>
    <row r="38" s="8" customFormat="1" ht="108" customHeight="1" spans="1:23">
      <c r="A38" s="20">
        <v>31</v>
      </c>
      <c r="B38" s="21" t="s">
        <v>35</v>
      </c>
      <c r="C38" s="21" t="s">
        <v>108</v>
      </c>
      <c r="D38" s="34" t="s">
        <v>115</v>
      </c>
      <c r="E38" s="21" t="s">
        <v>116</v>
      </c>
      <c r="F38" s="35" t="s">
        <v>117</v>
      </c>
      <c r="G38" s="23" t="s">
        <v>40</v>
      </c>
      <c r="H38" s="23" t="s">
        <v>40</v>
      </c>
      <c r="I38" s="42">
        <v>3015</v>
      </c>
      <c r="J38" s="42"/>
      <c r="K38" s="42"/>
      <c r="L38" s="42"/>
      <c r="M38" s="42"/>
      <c r="N38" s="42"/>
      <c r="O38" s="42"/>
      <c r="P38" s="42"/>
      <c r="Q38" s="42"/>
      <c r="R38" s="42">
        <v>205020</v>
      </c>
      <c r="S38" s="42"/>
      <c r="T38" s="42">
        <v>198869</v>
      </c>
      <c r="U38" s="42"/>
      <c r="V38" s="42">
        <v>6151</v>
      </c>
      <c r="W38" s="42">
        <v>1479</v>
      </c>
    </row>
    <row r="39" s="7" customFormat="1" ht="40.5" spans="1:23">
      <c r="A39" s="20">
        <v>32</v>
      </c>
      <c r="B39" s="31" t="s">
        <v>35</v>
      </c>
      <c r="C39" s="21" t="s">
        <v>118</v>
      </c>
      <c r="D39" s="31" t="s">
        <v>119</v>
      </c>
      <c r="E39" s="25" t="s">
        <v>38</v>
      </c>
      <c r="F39" s="36" t="s">
        <v>120</v>
      </c>
      <c r="G39" s="20" t="s">
        <v>40</v>
      </c>
      <c r="H39" s="36" t="s">
        <v>40</v>
      </c>
      <c r="I39" s="36">
        <v>1977.24</v>
      </c>
      <c r="J39" s="36"/>
      <c r="K39" s="36"/>
      <c r="L39" s="36"/>
      <c r="M39" s="36"/>
      <c r="N39" s="36"/>
      <c r="O39" s="36"/>
      <c r="P39" s="36"/>
      <c r="Q39" s="36"/>
      <c r="R39" s="74">
        <f t="shared" ref="R39:R47" si="3">T39+V39</f>
        <v>257040</v>
      </c>
      <c r="S39" s="75"/>
      <c r="T39" s="74">
        <v>249500</v>
      </c>
      <c r="U39" s="74"/>
      <c r="V39" s="74">
        <v>7540</v>
      </c>
      <c r="W39" s="36">
        <v>1169</v>
      </c>
    </row>
    <row r="40" s="7" customFormat="1" ht="27" spans="1:23">
      <c r="A40" s="21">
        <v>33</v>
      </c>
      <c r="B40" s="31" t="s">
        <v>35</v>
      </c>
      <c r="C40" s="21" t="s">
        <v>118</v>
      </c>
      <c r="D40" s="31" t="s">
        <v>121</v>
      </c>
      <c r="E40" s="25" t="s">
        <v>38</v>
      </c>
      <c r="F40" s="31" t="s">
        <v>122</v>
      </c>
      <c r="G40" s="20" t="s">
        <v>40</v>
      </c>
      <c r="H40" s="31" t="s">
        <v>40</v>
      </c>
      <c r="I40" s="31">
        <v>1921.23</v>
      </c>
      <c r="J40" s="31"/>
      <c r="K40" s="31"/>
      <c r="L40" s="31"/>
      <c r="M40" s="31"/>
      <c r="N40" s="31"/>
      <c r="O40" s="31"/>
      <c r="P40" s="31"/>
      <c r="Q40" s="31"/>
      <c r="R40" s="73">
        <f t="shared" si="3"/>
        <v>249760</v>
      </c>
      <c r="S40" s="73"/>
      <c r="T40" s="73">
        <v>242380</v>
      </c>
      <c r="U40" s="73"/>
      <c r="V40" s="73">
        <v>7380</v>
      </c>
      <c r="W40" s="31">
        <v>1251</v>
      </c>
    </row>
    <row r="41" s="2" customFormat="1" ht="81" spans="1:23">
      <c r="A41" s="20">
        <v>34</v>
      </c>
      <c r="B41" s="21" t="s">
        <v>35</v>
      </c>
      <c r="C41" s="21" t="s">
        <v>118</v>
      </c>
      <c r="D41" s="21" t="s">
        <v>123</v>
      </c>
      <c r="E41" s="23" t="s">
        <v>38</v>
      </c>
      <c r="F41" s="21" t="s">
        <v>124</v>
      </c>
      <c r="G41" s="21" t="s">
        <v>125</v>
      </c>
      <c r="H41" s="21" t="s">
        <v>40</v>
      </c>
      <c r="I41" s="21">
        <v>2065</v>
      </c>
      <c r="J41" s="21"/>
      <c r="K41" s="21"/>
      <c r="L41" s="21"/>
      <c r="M41" s="21"/>
      <c r="N41" s="21"/>
      <c r="O41" s="21"/>
      <c r="P41" s="21"/>
      <c r="Q41" s="55"/>
      <c r="R41" s="21">
        <f t="shared" si="3"/>
        <v>268450</v>
      </c>
      <c r="S41" s="21"/>
      <c r="T41" s="21">
        <v>260610</v>
      </c>
      <c r="U41" s="21"/>
      <c r="V41" s="21">
        <v>7840</v>
      </c>
      <c r="W41" s="21">
        <v>1450</v>
      </c>
    </row>
    <row r="42" s="2" customFormat="1" ht="43" customHeight="1" spans="1:23">
      <c r="A42" s="20">
        <v>35</v>
      </c>
      <c r="B42" s="21" t="s">
        <v>35</v>
      </c>
      <c r="C42" s="21" t="s">
        <v>118</v>
      </c>
      <c r="D42" s="21" t="s">
        <v>126</v>
      </c>
      <c r="E42" s="23" t="s">
        <v>38</v>
      </c>
      <c r="F42" s="21" t="s">
        <v>127</v>
      </c>
      <c r="G42" s="21" t="s">
        <v>125</v>
      </c>
      <c r="H42" s="21" t="s">
        <v>40</v>
      </c>
      <c r="I42" s="21">
        <v>1516.3</v>
      </c>
      <c r="J42" s="21"/>
      <c r="K42" s="21"/>
      <c r="L42" s="21"/>
      <c r="M42" s="21"/>
      <c r="N42" s="21"/>
      <c r="O42" s="21"/>
      <c r="P42" s="21"/>
      <c r="Q42" s="55"/>
      <c r="R42" s="21">
        <f t="shared" si="3"/>
        <v>197120</v>
      </c>
      <c r="S42" s="21"/>
      <c r="T42" s="21">
        <v>191300</v>
      </c>
      <c r="U42" s="21"/>
      <c r="V42" s="21">
        <v>5820</v>
      </c>
      <c r="W42" s="21">
        <v>473</v>
      </c>
    </row>
    <row r="43" s="2" customFormat="1" ht="96" spans="1:23">
      <c r="A43" s="21">
        <v>36</v>
      </c>
      <c r="B43" s="21" t="s">
        <v>35</v>
      </c>
      <c r="C43" s="21" t="s">
        <v>118</v>
      </c>
      <c r="D43" s="21" t="s">
        <v>128</v>
      </c>
      <c r="E43" s="21" t="s">
        <v>38</v>
      </c>
      <c r="F43" s="23" t="s">
        <v>129</v>
      </c>
      <c r="G43" s="23" t="s">
        <v>40</v>
      </c>
      <c r="H43" s="23" t="s">
        <v>40</v>
      </c>
      <c r="I43" s="21">
        <v>1924</v>
      </c>
      <c r="J43" s="21"/>
      <c r="K43" s="21"/>
      <c r="L43" s="21"/>
      <c r="M43" s="21"/>
      <c r="N43" s="21"/>
      <c r="O43" s="21"/>
      <c r="P43" s="21"/>
      <c r="Q43" s="21"/>
      <c r="R43" s="56">
        <f t="shared" si="3"/>
        <v>250120</v>
      </c>
      <c r="S43" s="21"/>
      <c r="T43" s="21">
        <v>242830</v>
      </c>
      <c r="U43" s="21"/>
      <c r="V43" s="21">
        <v>7290</v>
      </c>
      <c r="W43" s="21">
        <v>951</v>
      </c>
    </row>
    <row r="44" s="1" customFormat="1" ht="34" customHeight="1" spans="1:23">
      <c r="A44" s="20">
        <v>37</v>
      </c>
      <c r="B44" s="20" t="s">
        <v>35</v>
      </c>
      <c r="C44" s="23" t="s">
        <v>130</v>
      </c>
      <c r="D44" s="23" t="s">
        <v>131</v>
      </c>
      <c r="E44" s="23" t="s">
        <v>38</v>
      </c>
      <c r="F44" s="23" t="s">
        <v>132</v>
      </c>
      <c r="G44" s="23" t="s">
        <v>40</v>
      </c>
      <c r="H44" s="23" t="s">
        <v>40</v>
      </c>
      <c r="I44" s="23">
        <v>2280</v>
      </c>
      <c r="J44" s="23"/>
      <c r="K44" s="23"/>
      <c r="L44" s="23"/>
      <c r="M44" s="23"/>
      <c r="N44" s="23"/>
      <c r="O44" s="23"/>
      <c r="P44" s="23"/>
      <c r="Q44" s="23"/>
      <c r="R44" s="65">
        <f t="shared" si="3"/>
        <v>296400</v>
      </c>
      <c r="S44" s="65"/>
      <c r="T44" s="65">
        <v>283045</v>
      </c>
      <c r="U44" s="65"/>
      <c r="V44" s="65">
        <v>13355</v>
      </c>
      <c r="W44" s="76">
        <v>2764</v>
      </c>
    </row>
    <row r="45" s="1" customFormat="1" ht="47" customHeight="1" spans="1:23">
      <c r="A45" s="20">
        <v>38</v>
      </c>
      <c r="B45" s="20" t="s">
        <v>35</v>
      </c>
      <c r="C45" s="23" t="s">
        <v>130</v>
      </c>
      <c r="D45" s="23" t="s">
        <v>133</v>
      </c>
      <c r="E45" s="23" t="s">
        <v>38</v>
      </c>
      <c r="F45" s="23" t="s">
        <v>134</v>
      </c>
      <c r="G45" s="23" t="s">
        <v>125</v>
      </c>
      <c r="H45" s="23" t="s">
        <v>40</v>
      </c>
      <c r="I45" s="23">
        <v>2392</v>
      </c>
      <c r="J45" s="23"/>
      <c r="K45" s="23"/>
      <c r="L45" s="23"/>
      <c r="M45" s="23"/>
      <c r="N45" s="23"/>
      <c r="O45" s="23"/>
      <c r="P45" s="23"/>
      <c r="Q45" s="23"/>
      <c r="R45" s="65">
        <f t="shared" si="3"/>
        <v>310960</v>
      </c>
      <c r="S45" s="65"/>
      <c r="T45" s="65">
        <v>301210</v>
      </c>
      <c r="U45" s="65"/>
      <c r="V45" s="65">
        <v>9750</v>
      </c>
      <c r="W45" s="76">
        <v>2100</v>
      </c>
    </row>
    <row r="46" s="9" customFormat="1" ht="66" customHeight="1" spans="1:23">
      <c r="A46" s="21">
        <v>39</v>
      </c>
      <c r="B46" s="23" t="s">
        <v>35</v>
      </c>
      <c r="C46" s="23" t="s">
        <v>130</v>
      </c>
      <c r="D46" s="23" t="s">
        <v>135</v>
      </c>
      <c r="E46" s="23" t="s">
        <v>136</v>
      </c>
      <c r="F46" s="23" t="s">
        <v>137</v>
      </c>
      <c r="G46" s="23" t="s">
        <v>40</v>
      </c>
      <c r="H46" s="23" t="s">
        <v>40</v>
      </c>
      <c r="I46" s="23">
        <v>2440</v>
      </c>
      <c r="J46" s="23"/>
      <c r="K46" s="23"/>
      <c r="L46" s="23"/>
      <c r="M46" s="23"/>
      <c r="N46" s="23"/>
      <c r="O46" s="23"/>
      <c r="P46" s="23"/>
      <c r="Q46" s="23"/>
      <c r="R46" s="23">
        <f t="shared" si="3"/>
        <v>317200</v>
      </c>
      <c r="S46" s="23"/>
      <c r="T46" s="23">
        <v>303970</v>
      </c>
      <c r="U46" s="23"/>
      <c r="V46" s="23">
        <v>13230</v>
      </c>
      <c r="W46" s="23">
        <v>2765</v>
      </c>
    </row>
    <row r="47" s="9" customFormat="1" ht="54" customHeight="1" spans="1:23">
      <c r="A47" s="20">
        <v>40</v>
      </c>
      <c r="B47" s="23" t="s">
        <v>35</v>
      </c>
      <c r="C47" s="23" t="s">
        <v>130</v>
      </c>
      <c r="D47" s="23" t="s">
        <v>138</v>
      </c>
      <c r="E47" s="23" t="s">
        <v>136</v>
      </c>
      <c r="F47" s="23" t="s">
        <v>139</v>
      </c>
      <c r="G47" s="23" t="s">
        <v>40</v>
      </c>
      <c r="H47" s="23" t="s">
        <v>40</v>
      </c>
      <c r="I47" s="23">
        <v>1875</v>
      </c>
      <c r="J47" s="23"/>
      <c r="K47" s="23"/>
      <c r="L47" s="23"/>
      <c r="M47" s="23"/>
      <c r="N47" s="23"/>
      <c r="O47" s="23"/>
      <c r="P47" s="23"/>
      <c r="Q47" s="23"/>
      <c r="R47" s="23">
        <f t="shared" si="3"/>
        <v>243750</v>
      </c>
      <c r="S47" s="23"/>
      <c r="T47" s="23">
        <v>233820</v>
      </c>
      <c r="U47" s="23"/>
      <c r="V47" s="23">
        <v>9930</v>
      </c>
      <c r="W47" s="23">
        <v>2051</v>
      </c>
    </row>
    <row r="48" s="1" customFormat="1" ht="42" customHeight="1" spans="1:23">
      <c r="A48" s="20">
        <v>41</v>
      </c>
      <c r="B48" s="20" t="s">
        <v>35</v>
      </c>
      <c r="C48" s="20" t="s">
        <v>140</v>
      </c>
      <c r="D48" s="20" t="s">
        <v>141</v>
      </c>
      <c r="E48" s="23" t="s">
        <v>38</v>
      </c>
      <c r="F48" s="20" t="s">
        <v>142</v>
      </c>
      <c r="G48" s="23" t="s">
        <v>40</v>
      </c>
      <c r="H48" s="23" t="s">
        <v>40</v>
      </c>
      <c r="I48" s="20">
        <v>1983</v>
      </c>
      <c r="J48" s="20"/>
      <c r="K48" s="20"/>
      <c r="L48" s="20"/>
      <c r="M48" s="20"/>
      <c r="N48" s="20"/>
      <c r="O48" s="20"/>
      <c r="P48" s="20"/>
      <c r="Q48" s="20"/>
      <c r="R48" s="53">
        <f t="shared" ref="R48:R51" si="4">SUM(T48:V48)</f>
        <v>257800</v>
      </c>
      <c r="S48" s="53"/>
      <c r="T48" s="53">
        <v>250000</v>
      </c>
      <c r="U48" s="53"/>
      <c r="V48" s="53">
        <v>7800</v>
      </c>
      <c r="W48" s="54">
        <v>1287</v>
      </c>
    </row>
    <row r="49" s="1" customFormat="1" ht="55" customHeight="1" spans="1:23">
      <c r="A49" s="21">
        <v>42</v>
      </c>
      <c r="B49" s="20" t="s">
        <v>35</v>
      </c>
      <c r="C49" s="20" t="s">
        <v>140</v>
      </c>
      <c r="D49" s="20" t="s">
        <v>143</v>
      </c>
      <c r="E49" s="23" t="s">
        <v>38</v>
      </c>
      <c r="F49" s="20" t="s">
        <v>144</v>
      </c>
      <c r="G49" s="23" t="s">
        <v>40</v>
      </c>
      <c r="H49" s="23" t="s">
        <v>40</v>
      </c>
      <c r="I49" s="20">
        <v>1983</v>
      </c>
      <c r="J49" s="20"/>
      <c r="K49" s="20"/>
      <c r="L49" s="20"/>
      <c r="M49" s="20"/>
      <c r="N49" s="20"/>
      <c r="O49" s="20"/>
      <c r="P49" s="20"/>
      <c r="Q49" s="20"/>
      <c r="R49" s="53">
        <f t="shared" si="4"/>
        <v>257800</v>
      </c>
      <c r="S49" s="53"/>
      <c r="T49" s="53">
        <v>250000</v>
      </c>
      <c r="U49" s="53"/>
      <c r="V49" s="53">
        <v>7800</v>
      </c>
      <c r="W49" s="54">
        <v>1516</v>
      </c>
    </row>
    <row r="50" s="3" customFormat="1" ht="27" spans="1:23">
      <c r="A50" s="20">
        <v>43</v>
      </c>
      <c r="B50" s="21" t="s">
        <v>35</v>
      </c>
      <c r="C50" s="21" t="s">
        <v>140</v>
      </c>
      <c r="D50" s="21" t="s">
        <v>145</v>
      </c>
      <c r="E50" s="21" t="s">
        <v>146</v>
      </c>
      <c r="F50" s="21" t="s">
        <v>147</v>
      </c>
      <c r="G50" s="23" t="s">
        <v>40</v>
      </c>
      <c r="H50" s="23" t="s">
        <v>40</v>
      </c>
      <c r="I50" s="21">
        <v>4550</v>
      </c>
      <c r="J50" s="21"/>
      <c r="K50" s="21"/>
      <c r="L50" s="21"/>
      <c r="M50" s="21"/>
      <c r="N50" s="21"/>
      <c r="O50" s="21"/>
      <c r="P50" s="21"/>
      <c r="Q50" s="21"/>
      <c r="R50" s="21">
        <f t="shared" si="4"/>
        <v>310025</v>
      </c>
      <c r="S50" s="21"/>
      <c r="T50" s="21">
        <v>300000</v>
      </c>
      <c r="U50" s="21"/>
      <c r="V50" s="21">
        <v>10025</v>
      </c>
      <c r="W50" s="21">
        <v>2091</v>
      </c>
    </row>
    <row r="51" s="2" customFormat="1" ht="42" customHeight="1" spans="1:23">
      <c r="A51" s="20">
        <v>44</v>
      </c>
      <c r="B51" s="21" t="s">
        <v>35</v>
      </c>
      <c r="C51" s="21" t="s">
        <v>140</v>
      </c>
      <c r="D51" s="21" t="s">
        <v>148</v>
      </c>
      <c r="E51" s="21" t="s">
        <v>149</v>
      </c>
      <c r="F51" s="21" t="s">
        <v>150</v>
      </c>
      <c r="G51" s="23" t="s">
        <v>40</v>
      </c>
      <c r="H51" s="23" t="s">
        <v>40</v>
      </c>
      <c r="I51" s="21">
        <v>3035</v>
      </c>
      <c r="J51" s="21"/>
      <c r="K51" s="21"/>
      <c r="L51" s="21"/>
      <c r="M51" s="21"/>
      <c r="N51" s="21"/>
      <c r="O51" s="21"/>
      <c r="P51" s="21"/>
      <c r="Q51" s="21"/>
      <c r="R51" s="21">
        <f t="shared" si="4"/>
        <v>206380</v>
      </c>
      <c r="S51" s="21"/>
      <c r="T51" s="21">
        <v>200000</v>
      </c>
      <c r="U51" s="21"/>
      <c r="V51" s="21">
        <v>6380</v>
      </c>
      <c r="W51" s="21">
        <v>632</v>
      </c>
    </row>
    <row r="52" s="3" customFormat="1" ht="42" customHeight="1" spans="1:23">
      <c r="A52" s="21">
        <v>45</v>
      </c>
      <c r="B52" s="21" t="s">
        <v>35</v>
      </c>
      <c r="C52" s="21" t="s">
        <v>140</v>
      </c>
      <c r="D52" s="37" t="s">
        <v>151</v>
      </c>
      <c r="E52" s="23" t="s">
        <v>56</v>
      </c>
      <c r="F52" s="21" t="s">
        <v>152</v>
      </c>
      <c r="G52" s="23" t="s">
        <v>40</v>
      </c>
      <c r="H52" s="23" t="s">
        <v>40</v>
      </c>
      <c r="I52" s="21">
        <v>3035</v>
      </c>
      <c r="J52" s="21"/>
      <c r="K52" s="21"/>
      <c r="L52" s="21"/>
      <c r="M52" s="21"/>
      <c r="N52" s="21"/>
      <c r="O52" s="21"/>
      <c r="P52" s="21"/>
      <c r="Q52" s="21"/>
      <c r="R52" s="56">
        <f t="shared" ref="R52:R54" si="5">T52+V52</f>
        <v>206380</v>
      </c>
      <c r="S52" s="56"/>
      <c r="T52" s="56">
        <v>200000</v>
      </c>
      <c r="U52" s="56"/>
      <c r="V52" s="56">
        <v>6380</v>
      </c>
      <c r="W52" s="77">
        <v>699</v>
      </c>
    </row>
    <row r="53" s="7" customFormat="1" ht="44" customHeight="1" spans="1:23">
      <c r="A53" s="20">
        <v>46</v>
      </c>
      <c r="B53" s="31" t="s">
        <v>35</v>
      </c>
      <c r="C53" s="31" t="s">
        <v>153</v>
      </c>
      <c r="D53" s="38" t="s">
        <v>154</v>
      </c>
      <c r="E53" s="31" t="s">
        <v>38</v>
      </c>
      <c r="F53" s="31" t="s">
        <v>155</v>
      </c>
      <c r="G53" s="32" t="s">
        <v>40</v>
      </c>
      <c r="H53" s="32" t="s">
        <v>40</v>
      </c>
      <c r="I53" s="31">
        <v>1544</v>
      </c>
      <c r="J53" s="31"/>
      <c r="K53" s="31"/>
      <c r="L53" s="31"/>
      <c r="M53" s="31"/>
      <c r="N53" s="31"/>
      <c r="O53" s="31"/>
      <c r="P53" s="31"/>
      <c r="Q53" s="31"/>
      <c r="R53" s="78">
        <f t="shared" si="5"/>
        <v>201216</v>
      </c>
      <c r="S53" s="78"/>
      <c r="T53" s="78">
        <v>194676</v>
      </c>
      <c r="U53" s="78"/>
      <c r="V53" s="78">
        <v>6540</v>
      </c>
      <c r="W53" s="79">
        <v>965</v>
      </c>
    </row>
    <row r="54" s="7" customFormat="1" ht="54" customHeight="1" spans="1:23">
      <c r="A54" s="20">
        <v>47</v>
      </c>
      <c r="B54" s="31" t="s">
        <v>35</v>
      </c>
      <c r="C54" s="31" t="s">
        <v>153</v>
      </c>
      <c r="D54" s="31" t="s">
        <v>156</v>
      </c>
      <c r="E54" s="22" t="s">
        <v>56</v>
      </c>
      <c r="F54" s="38" t="s">
        <v>157</v>
      </c>
      <c r="G54" s="32" t="s">
        <v>40</v>
      </c>
      <c r="H54" s="32" t="s">
        <v>40</v>
      </c>
      <c r="I54" s="31">
        <v>8040</v>
      </c>
      <c r="J54" s="31"/>
      <c r="K54" s="31"/>
      <c r="L54" s="31"/>
      <c r="M54" s="31"/>
      <c r="N54" s="31"/>
      <c r="O54" s="31"/>
      <c r="P54" s="31"/>
      <c r="Q54" s="31"/>
      <c r="R54" s="78">
        <f t="shared" si="5"/>
        <v>373840</v>
      </c>
      <c r="S54" s="78"/>
      <c r="T54" s="56">
        <v>361150</v>
      </c>
      <c r="U54" s="78"/>
      <c r="V54" s="78">
        <v>12690</v>
      </c>
      <c r="W54" s="79">
        <v>2216</v>
      </c>
    </row>
    <row r="55" s="2" customFormat="1" ht="40.5" spans="1:23">
      <c r="A55" s="21">
        <v>48</v>
      </c>
      <c r="B55" s="21" t="s">
        <v>35</v>
      </c>
      <c r="C55" s="21" t="s">
        <v>153</v>
      </c>
      <c r="D55" s="39" t="s">
        <v>158</v>
      </c>
      <c r="E55" s="21" t="s">
        <v>38</v>
      </c>
      <c r="F55" s="21" t="s">
        <v>159</v>
      </c>
      <c r="G55" s="40" t="s">
        <v>40</v>
      </c>
      <c r="H55" s="39" t="s">
        <v>40</v>
      </c>
      <c r="I55" s="21">
        <v>1584</v>
      </c>
      <c r="J55" s="21"/>
      <c r="K55" s="21"/>
      <c r="L55" s="21"/>
      <c r="M55" s="21"/>
      <c r="N55" s="21"/>
      <c r="O55" s="21"/>
      <c r="P55" s="21"/>
      <c r="Q55" s="55"/>
      <c r="R55" s="21">
        <f>SUBTOTAL(9,T55:V55)</f>
        <v>206000</v>
      </c>
      <c r="S55" s="21"/>
      <c r="T55" s="21">
        <v>200000</v>
      </c>
      <c r="U55" s="21"/>
      <c r="V55" s="21">
        <v>6000</v>
      </c>
      <c r="W55" s="21">
        <v>757</v>
      </c>
    </row>
    <row r="56" s="2" customFormat="1" ht="54" spans="1:23">
      <c r="A56" s="20">
        <v>49</v>
      </c>
      <c r="B56" s="21" t="s">
        <v>35</v>
      </c>
      <c r="C56" s="21" t="s">
        <v>153</v>
      </c>
      <c r="D56" s="37" t="s">
        <v>160</v>
      </c>
      <c r="E56" s="21" t="s">
        <v>161</v>
      </c>
      <c r="F56" s="21" t="s">
        <v>162</v>
      </c>
      <c r="G56" s="21" t="s">
        <v>40</v>
      </c>
      <c r="H56" s="39" t="s">
        <v>40</v>
      </c>
      <c r="I56" s="21">
        <v>4550</v>
      </c>
      <c r="J56" s="21"/>
      <c r="K56" s="21">
        <v>57</v>
      </c>
      <c r="L56" s="21"/>
      <c r="M56" s="21"/>
      <c r="N56" s="21"/>
      <c r="O56" s="21"/>
      <c r="P56" s="21"/>
      <c r="Q56" s="55"/>
      <c r="R56" s="21">
        <f>SUBTOTAL(9,T56:V56)</f>
        <v>360900</v>
      </c>
      <c r="S56" s="21"/>
      <c r="T56" s="21">
        <v>350100</v>
      </c>
      <c r="U56" s="21"/>
      <c r="V56" s="21">
        <v>10800</v>
      </c>
      <c r="W56" s="21">
        <v>2129</v>
      </c>
    </row>
    <row r="57" s="3" customFormat="1" ht="54" customHeight="1" spans="1:23">
      <c r="A57" s="20">
        <v>50</v>
      </c>
      <c r="B57" s="21" t="s">
        <v>35</v>
      </c>
      <c r="C57" s="21" t="s">
        <v>153</v>
      </c>
      <c r="D57" s="37" t="s">
        <v>163</v>
      </c>
      <c r="E57" s="23" t="s">
        <v>113</v>
      </c>
      <c r="F57" s="39" t="s">
        <v>164</v>
      </c>
      <c r="G57" s="23" t="s">
        <v>40</v>
      </c>
      <c r="H57" s="23" t="s">
        <v>40</v>
      </c>
      <c r="I57" s="21">
        <v>3030</v>
      </c>
      <c r="J57" s="21"/>
      <c r="K57" s="21"/>
      <c r="L57" s="21"/>
      <c r="M57" s="21"/>
      <c r="N57" s="21"/>
      <c r="O57" s="21"/>
      <c r="P57" s="21"/>
      <c r="Q57" s="21"/>
      <c r="R57" s="56">
        <f t="shared" ref="R57:R66" si="6">T57+V57</f>
        <v>206040</v>
      </c>
      <c r="S57" s="56"/>
      <c r="T57" s="56">
        <v>200000</v>
      </c>
      <c r="U57" s="56"/>
      <c r="V57" s="56">
        <v>6040</v>
      </c>
      <c r="W57" s="77">
        <v>476</v>
      </c>
    </row>
    <row r="58" s="1" customFormat="1" ht="42" customHeight="1" spans="1:23">
      <c r="A58" s="21">
        <v>51</v>
      </c>
      <c r="B58" s="41" t="s">
        <v>35</v>
      </c>
      <c r="C58" s="41" t="s">
        <v>165</v>
      </c>
      <c r="D58" s="41" t="s">
        <v>166</v>
      </c>
      <c r="E58" s="22" t="s">
        <v>56</v>
      </c>
      <c r="F58" s="41" t="s">
        <v>167</v>
      </c>
      <c r="G58" s="41" t="s">
        <v>125</v>
      </c>
      <c r="H58" s="41" t="s">
        <v>40</v>
      </c>
      <c r="I58" s="20">
        <v>4550</v>
      </c>
      <c r="J58" s="20"/>
      <c r="K58" s="20"/>
      <c r="L58" s="20"/>
      <c r="M58" s="20"/>
      <c r="N58" s="20"/>
      <c r="O58" s="20"/>
      <c r="P58" s="20"/>
      <c r="Q58" s="20"/>
      <c r="R58" s="72">
        <f t="shared" si="6"/>
        <v>309400</v>
      </c>
      <c r="S58" s="72"/>
      <c r="T58" s="72">
        <v>298805</v>
      </c>
      <c r="U58" s="72"/>
      <c r="V58" s="72">
        <v>10595</v>
      </c>
      <c r="W58" s="20">
        <v>2182</v>
      </c>
    </row>
    <row r="59" s="1" customFormat="1" ht="42" customHeight="1" spans="1:23">
      <c r="A59" s="20">
        <v>52</v>
      </c>
      <c r="B59" s="41" t="s">
        <v>35</v>
      </c>
      <c r="C59" s="41" t="s">
        <v>165</v>
      </c>
      <c r="D59" s="41" t="s">
        <v>168</v>
      </c>
      <c r="E59" s="22" t="s">
        <v>56</v>
      </c>
      <c r="F59" s="41" t="s">
        <v>169</v>
      </c>
      <c r="G59" s="41" t="s">
        <v>125</v>
      </c>
      <c r="H59" s="41" t="s">
        <v>40</v>
      </c>
      <c r="I59" s="20">
        <v>3300</v>
      </c>
      <c r="J59" s="20"/>
      <c r="K59" s="41"/>
      <c r="L59" s="20"/>
      <c r="M59" s="20"/>
      <c r="N59" s="20"/>
      <c r="O59" s="20"/>
      <c r="P59" s="20"/>
      <c r="Q59" s="20"/>
      <c r="R59" s="72">
        <v>224400</v>
      </c>
      <c r="S59" s="72"/>
      <c r="T59" s="72">
        <v>217668</v>
      </c>
      <c r="U59" s="72"/>
      <c r="V59" s="72">
        <v>6732</v>
      </c>
      <c r="W59" s="20">
        <v>661</v>
      </c>
    </row>
    <row r="60" s="3" customFormat="1" ht="42" customHeight="1" spans="1:23">
      <c r="A60" s="20">
        <v>53</v>
      </c>
      <c r="B60" s="39" t="s">
        <v>35</v>
      </c>
      <c r="C60" s="39" t="s">
        <v>165</v>
      </c>
      <c r="D60" s="39" t="s">
        <v>170</v>
      </c>
      <c r="E60" s="23" t="s">
        <v>171</v>
      </c>
      <c r="F60" s="39" t="s">
        <v>172</v>
      </c>
      <c r="G60" s="23" t="s">
        <v>40</v>
      </c>
      <c r="H60" s="23" t="s">
        <v>40</v>
      </c>
      <c r="I60" s="21">
        <v>4185</v>
      </c>
      <c r="J60" s="21"/>
      <c r="K60" s="39"/>
      <c r="L60" s="21"/>
      <c r="M60" s="21"/>
      <c r="N60" s="21"/>
      <c r="O60" s="21"/>
      <c r="P60" s="21"/>
      <c r="Q60" s="21"/>
      <c r="R60" s="56">
        <f t="shared" si="6"/>
        <v>192510</v>
      </c>
      <c r="S60" s="80"/>
      <c r="T60" s="80">
        <v>186730</v>
      </c>
      <c r="U60" s="80"/>
      <c r="V60" s="80">
        <v>5780</v>
      </c>
      <c r="W60" s="21">
        <v>953</v>
      </c>
    </row>
    <row r="61" s="3" customFormat="1" ht="42" customHeight="1" spans="1:23">
      <c r="A61" s="21">
        <v>54</v>
      </c>
      <c r="B61" s="39" t="s">
        <v>35</v>
      </c>
      <c r="C61" s="39" t="s">
        <v>165</v>
      </c>
      <c r="D61" s="39" t="s">
        <v>173</v>
      </c>
      <c r="E61" s="23" t="s">
        <v>171</v>
      </c>
      <c r="F61" s="39" t="s">
        <v>174</v>
      </c>
      <c r="G61" s="23" t="s">
        <v>40</v>
      </c>
      <c r="H61" s="23" t="s">
        <v>40</v>
      </c>
      <c r="I61" s="21">
        <v>4476</v>
      </c>
      <c r="J61" s="21"/>
      <c r="K61" s="39"/>
      <c r="L61" s="21"/>
      <c r="M61" s="21"/>
      <c r="N61" s="21"/>
      <c r="O61" s="21"/>
      <c r="P61" s="21"/>
      <c r="Q61" s="21"/>
      <c r="R61" s="56">
        <f t="shared" si="6"/>
        <v>205896</v>
      </c>
      <c r="S61" s="80"/>
      <c r="T61" s="80">
        <v>199719</v>
      </c>
      <c r="U61" s="80"/>
      <c r="V61" s="80">
        <v>6177</v>
      </c>
      <c r="W61" s="21">
        <v>1008</v>
      </c>
    </row>
    <row r="62" s="2" customFormat="1" ht="42" customHeight="1" spans="1:23">
      <c r="A62" s="20">
        <v>55</v>
      </c>
      <c r="B62" s="39" t="s">
        <v>35</v>
      </c>
      <c r="C62" s="39" t="s">
        <v>165</v>
      </c>
      <c r="D62" s="39" t="s">
        <v>175</v>
      </c>
      <c r="E62" s="39" t="s">
        <v>171</v>
      </c>
      <c r="F62" s="39" t="s">
        <v>176</v>
      </c>
      <c r="G62" s="23" t="s">
        <v>40</v>
      </c>
      <c r="H62" s="23" t="s">
        <v>40</v>
      </c>
      <c r="I62" s="21">
        <v>4382</v>
      </c>
      <c r="J62" s="21"/>
      <c r="K62" s="21"/>
      <c r="L62" s="21"/>
      <c r="M62" s="21"/>
      <c r="N62" s="21"/>
      <c r="O62" s="21"/>
      <c r="P62" s="21"/>
      <c r="Q62" s="21"/>
      <c r="R62" s="21">
        <f t="shared" si="6"/>
        <v>201572</v>
      </c>
      <c r="S62" s="21"/>
      <c r="T62" s="21">
        <v>195700</v>
      </c>
      <c r="U62" s="21"/>
      <c r="V62" s="21">
        <v>5872</v>
      </c>
      <c r="W62" s="21">
        <v>723</v>
      </c>
    </row>
    <row r="63" s="1" customFormat="1" ht="31" customHeight="1" spans="1:23">
      <c r="A63" s="20">
        <v>56</v>
      </c>
      <c r="B63" s="20" t="s">
        <v>35</v>
      </c>
      <c r="C63" s="18" t="s">
        <v>177</v>
      </c>
      <c r="D63" s="18" t="s">
        <v>178</v>
      </c>
      <c r="E63" s="22" t="s">
        <v>56</v>
      </c>
      <c r="F63" s="19" t="s">
        <v>179</v>
      </c>
      <c r="G63" s="22" t="s">
        <v>40</v>
      </c>
      <c r="H63" s="22" t="s">
        <v>40</v>
      </c>
      <c r="I63" s="20">
        <v>2882.35</v>
      </c>
      <c r="J63" s="20"/>
      <c r="K63" s="20"/>
      <c r="L63" s="20"/>
      <c r="M63" s="20"/>
      <c r="N63" s="20"/>
      <c r="O63" s="20"/>
      <c r="P63" s="20"/>
      <c r="Q63" s="20"/>
      <c r="R63" s="81">
        <f t="shared" si="6"/>
        <v>196000</v>
      </c>
      <c r="S63" s="81"/>
      <c r="T63" s="81">
        <v>190000</v>
      </c>
      <c r="U63" s="81"/>
      <c r="V63" s="81">
        <v>6000</v>
      </c>
      <c r="W63" s="82">
        <v>626</v>
      </c>
    </row>
    <row r="64" s="1" customFormat="1" ht="31" customHeight="1" spans="1:23">
      <c r="A64" s="21">
        <v>57</v>
      </c>
      <c r="B64" s="20" t="s">
        <v>35</v>
      </c>
      <c r="C64" s="18" t="s">
        <v>177</v>
      </c>
      <c r="D64" s="18" t="s">
        <v>180</v>
      </c>
      <c r="E64" s="23" t="s">
        <v>38</v>
      </c>
      <c r="F64" s="19" t="s">
        <v>181</v>
      </c>
      <c r="G64" s="22" t="s">
        <v>40</v>
      </c>
      <c r="H64" s="22" t="s">
        <v>40</v>
      </c>
      <c r="I64" s="20">
        <v>1507.69</v>
      </c>
      <c r="J64" s="20"/>
      <c r="K64" s="20"/>
      <c r="L64" s="20"/>
      <c r="M64" s="20"/>
      <c r="N64" s="20"/>
      <c r="O64" s="20"/>
      <c r="P64" s="20"/>
      <c r="Q64" s="20"/>
      <c r="R64" s="81">
        <f t="shared" si="6"/>
        <v>196000</v>
      </c>
      <c r="S64" s="81"/>
      <c r="T64" s="81">
        <v>190000</v>
      </c>
      <c r="U64" s="81"/>
      <c r="V64" s="81">
        <v>6000</v>
      </c>
      <c r="W64" s="82">
        <v>740</v>
      </c>
    </row>
    <row r="65" s="1" customFormat="1" ht="31" customHeight="1" spans="1:23">
      <c r="A65" s="20">
        <v>58</v>
      </c>
      <c r="B65" s="20" t="s">
        <v>35</v>
      </c>
      <c r="C65" s="18" t="s">
        <v>177</v>
      </c>
      <c r="D65" s="18" t="s">
        <v>182</v>
      </c>
      <c r="E65" s="22" t="s">
        <v>56</v>
      </c>
      <c r="F65" s="19" t="s">
        <v>183</v>
      </c>
      <c r="G65" s="22" t="s">
        <v>40</v>
      </c>
      <c r="H65" s="22" t="s">
        <v>40</v>
      </c>
      <c r="I65" s="20">
        <v>3033.82</v>
      </c>
      <c r="J65" s="20"/>
      <c r="K65" s="20"/>
      <c r="L65" s="20"/>
      <c r="M65" s="20"/>
      <c r="N65" s="20"/>
      <c r="O65" s="20"/>
      <c r="P65" s="20"/>
      <c r="Q65" s="20"/>
      <c r="R65" s="81">
        <f t="shared" si="6"/>
        <v>206300</v>
      </c>
      <c r="S65" s="81"/>
      <c r="T65" s="81">
        <v>200000</v>
      </c>
      <c r="U65" s="81"/>
      <c r="V65" s="81">
        <v>6300</v>
      </c>
      <c r="W65" s="82">
        <v>506</v>
      </c>
    </row>
    <row r="66" s="1" customFormat="1" ht="36" spans="1:23">
      <c r="A66" s="20">
        <v>59</v>
      </c>
      <c r="B66" s="18" t="s">
        <v>35</v>
      </c>
      <c r="C66" s="83" t="s">
        <v>177</v>
      </c>
      <c r="D66" s="18" t="s">
        <v>184</v>
      </c>
      <c r="E66" s="18" t="s">
        <v>38</v>
      </c>
      <c r="F66" s="19" t="s">
        <v>185</v>
      </c>
      <c r="G66" s="20" t="s">
        <v>40</v>
      </c>
      <c r="H66" s="39" t="s">
        <v>40</v>
      </c>
      <c r="I66" s="20">
        <v>1981</v>
      </c>
      <c r="J66" s="20"/>
      <c r="K66" s="20"/>
      <c r="L66" s="20"/>
      <c r="M66" s="20"/>
      <c r="N66" s="20"/>
      <c r="O66" s="20"/>
      <c r="P66" s="20"/>
      <c r="Q66" s="20"/>
      <c r="R66" s="18">
        <f t="shared" si="6"/>
        <v>257500</v>
      </c>
      <c r="S66" s="18"/>
      <c r="T66" s="18">
        <v>250000</v>
      </c>
      <c r="U66" s="18"/>
      <c r="V66" s="18">
        <v>7500</v>
      </c>
      <c r="W66" s="18">
        <v>1052</v>
      </c>
    </row>
    <row r="67" s="2" customFormat="1" ht="42" customHeight="1" spans="1:23">
      <c r="A67" s="21">
        <v>60</v>
      </c>
      <c r="B67" s="39" t="s">
        <v>35</v>
      </c>
      <c r="C67" s="39" t="s">
        <v>177</v>
      </c>
      <c r="D67" s="39" t="s">
        <v>186</v>
      </c>
      <c r="E67" s="39" t="s">
        <v>38</v>
      </c>
      <c r="F67" s="39" t="s">
        <v>187</v>
      </c>
      <c r="G67" s="23" t="s">
        <v>40</v>
      </c>
      <c r="H67" s="23" t="s">
        <v>40</v>
      </c>
      <c r="I67" s="21">
        <v>2376</v>
      </c>
      <c r="J67" s="21"/>
      <c r="K67" s="21"/>
      <c r="L67" s="21"/>
      <c r="M67" s="21"/>
      <c r="N67" s="21"/>
      <c r="O67" s="21"/>
      <c r="P67" s="21"/>
      <c r="Q67" s="21"/>
      <c r="R67" s="21">
        <v>309000</v>
      </c>
      <c r="S67" s="21"/>
      <c r="T67" s="21">
        <v>300000</v>
      </c>
      <c r="U67" s="21"/>
      <c r="V67" s="21">
        <v>9000</v>
      </c>
      <c r="W67" s="21">
        <v>2557</v>
      </c>
    </row>
    <row r="68" s="1" customFormat="1" ht="42" customHeight="1" spans="1:23">
      <c r="A68" s="20">
        <v>61</v>
      </c>
      <c r="B68" s="38" t="s">
        <v>35</v>
      </c>
      <c r="C68" s="39" t="s">
        <v>188</v>
      </c>
      <c r="D68" s="84" t="s">
        <v>189</v>
      </c>
      <c r="E68" s="22" t="s">
        <v>56</v>
      </c>
      <c r="F68" s="31" t="s">
        <v>190</v>
      </c>
      <c r="G68" s="20" t="s">
        <v>40</v>
      </c>
      <c r="H68" s="20" t="s">
        <v>40</v>
      </c>
      <c r="I68" s="20">
        <v>3787</v>
      </c>
      <c r="J68" s="20"/>
      <c r="K68" s="20"/>
      <c r="L68" s="20"/>
      <c r="M68" s="20"/>
      <c r="N68" s="20"/>
      <c r="O68" s="20"/>
      <c r="P68" s="20"/>
      <c r="Q68" s="20"/>
      <c r="R68" s="72">
        <f t="shared" ref="R68:R73" si="7">T68+V68</f>
        <v>257552.5</v>
      </c>
      <c r="S68" s="72"/>
      <c r="T68" s="72">
        <v>250000</v>
      </c>
      <c r="U68" s="72"/>
      <c r="V68" s="72">
        <v>7552.5</v>
      </c>
      <c r="W68" s="20">
        <v>1033</v>
      </c>
    </row>
    <row r="69" s="1" customFormat="1" ht="42" customHeight="1" spans="1:23">
      <c r="A69" s="20">
        <v>62</v>
      </c>
      <c r="B69" s="38" t="s">
        <v>35</v>
      </c>
      <c r="C69" s="39" t="s">
        <v>188</v>
      </c>
      <c r="D69" s="85" t="s">
        <v>191</v>
      </c>
      <c r="E69" s="23" t="s">
        <v>38</v>
      </c>
      <c r="F69" s="38" t="s">
        <v>192</v>
      </c>
      <c r="G69" s="20" t="s">
        <v>40</v>
      </c>
      <c r="H69" s="20" t="s">
        <v>40</v>
      </c>
      <c r="I69" s="20">
        <v>1981</v>
      </c>
      <c r="J69" s="20"/>
      <c r="K69" s="20"/>
      <c r="L69" s="20"/>
      <c r="M69" s="20"/>
      <c r="N69" s="20"/>
      <c r="O69" s="20"/>
      <c r="P69" s="20"/>
      <c r="Q69" s="20"/>
      <c r="R69" s="72">
        <f t="shared" si="7"/>
        <v>257650.5</v>
      </c>
      <c r="S69" s="72"/>
      <c r="T69" s="72">
        <v>250000</v>
      </c>
      <c r="U69" s="72"/>
      <c r="V69" s="72">
        <v>7650.5</v>
      </c>
      <c r="W69" s="20">
        <v>1411</v>
      </c>
    </row>
    <row r="70" s="2" customFormat="1" ht="81" spans="1:23">
      <c r="A70" s="21">
        <v>63</v>
      </c>
      <c r="B70" s="86" t="s">
        <v>35</v>
      </c>
      <c r="C70" s="86" t="s">
        <v>188</v>
      </c>
      <c r="D70" s="86" t="s">
        <v>193</v>
      </c>
      <c r="E70" s="39" t="s">
        <v>194</v>
      </c>
      <c r="F70" s="39" t="s">
        <v>195</v>
      </c>
      <c r="G70" s="21" t="s">
        <v>40</v>
      </c>
      <c r="H70" s="21" t="s">
        <v>40</v>
      </c>
      <c r="I70" s="21">
        <v>2404</v>
      </c>
      <c r="J70" s="21"/>
      <c r="K70" s="21"/>
      <c r="L70" s="21"/>
      <c r="M70" s="21"/>
      <c r="N70" s="21"/>
      <c r="O70" s="21"/>
      <c r="P70" s="21"/>
      <c r="Q70" s="55"/>
      <c r="R70" s="21">
        <f>S70+T70+U70+V70</f>
        <v>312785</v>
      </c>
      <c r="S70" s="21"/>
      <c r="T70" s="21">
        <v>300000</v>
      </c>
      <c r="U70" s="21"/>
      <c r="V70" s="21">
        <v>12785</v>
      </c>
      <c r="W70" s="21">
        <v>2615</v>
      </c>
    </row>
    <row r="71" s="2" customFormat="1" ht="73" customHeight="1" spans="1:23">
      <c r="A71" s="20">
        <v>64</v>
      </c>
      <c r="B71" s="39" t="s">
        <v>35</v>
      </c>
      <c r="C71" s="39" t="s">
        <v>188</v>
      </c>
      <c r="D71" s="42" t="s">
        <v>196</v>
      </c>
      <c r="E71" s="86" t="s">
        <v>197</v>
      </c>
      <c r="F71" s="39" t="s">
        <v>198</v>
      </c>
      <c r="G71" s="21" t="s">
        <v>40</v>
      </c>
      <c r="H71" s="21" t="s">
        <v>40</v>
      </c>
      <c r="I71" s="21"/>
      <c r="J71" s="21"/>
      <c r="K71" s="21">
        <v>92</v>
      </c>
      <c r="L71" s="21"/>
      <c r="M71" s="21"/>
      <c r="N71" s="21"/>
      <c r="O71" s="21"/>
      <c r="P71" s="21"/>
      <c r="Q71" s="55"/>
      <c r="R71" s="21">
        <f>S71+T71+U71+V71</f>
        <v>203540</v>
      </c>
      <c r="S71" s="21"/>
      <c r="T71" s="21">
        <v>197611</v>
      </c>
      <c r="U71" s="21"/>
      <c r="V71" s="21">
        <v>5929</v>
      </c>
      <c r="W71" s="21">
        <v>740</v>
      </c>
    </row>
    <row r="72" s="3" customFormat="1" ht="44" customHeight="1" spans="1:23">
      <c r="A72" s="20">
        <v>65</v>
      </c>
      <c r="B72" s="21" t="s">
        <v>35</v>
      </c>
      <c r="C72" s="21" t="s">
        <v>199</v>
      </c>
      <c r="D72" s="21" t="s">
        <v>200</v>
      </c>
      <c r="E72" s="23" t="s">
        <v>113</v>
      </c>
      <c r="F72" s="39" t="s">
        <v>201</v>
      </c>
      <c r="G72" s="23" t="s">
        <v>40</v>
      </c>
      <c r="H72" s="23" t="s">
        <v>40</v>
      </c>
      <c r="I72" s="21">
        <v>3030</v>
      </c>
      <c r="J72" s="21"/>
      <c r="K72" s="21"/>
      <c r="L72" s="21"/>
      <c r="M72" s="21"/>
      <c r="N72" s="21"/>
      <c r="O72" s="21"/>
      <c r="P72" s="21"/>
      <c r="Q72" s="21"/>
      <c r="R72" s="56">
        <f t="shared" si="7"/>
        <v>206000</v>
      </c>
      <c r="S72" s="56"/>
      <c r="T72" s="56">
        <v>200000</v>
      </c>
      <c r="U72" s="56"/>
      <c r="V72" s="56">
        <v>6000</v>
      </c>
      <c r="W72" s="77">
        <v>830</v>
      </c>
    </row>
    <row r="73" s="3" customFormat="1" ht="45" customHeight="1" spans="1:23">
      <c r="A73" s="21">
        <v>66</v>
      </c>
      <c r="B73" s="21" t="s">
        <v>35</v>
      </c>
      <c r="C73" s="21" t="s">
        <v>199</v>
      </c>
      <c r="D73" s="21" t="s">
        <v>202</v>
      </c>
      <c r="E73" s="23" t="s">
        <v>113</v>
      </c>
      <c r="F73" s="87" t="s">
        <v>203</v>
      </c>
      <c r="G73" s="21" t="s">
        <v>40</v>
      </c>
      <c r="H73" s="21" t="s">
        <v>40</v>
      </c>
      <c r="I73" s="21">
        <v>3029</v>
      </c>
      <c r="J73" s="21"/>
      <c r="K73" s="21"/>
      <c r="L73" s="21"/>
      <c r="M73" s="21"/>
      <c r="N73" s="21"/>
      <c r="O73" s="21"/>
      <c r="P73" s="21"/>
      <c r="Q73" s="21"/>
      <c r="R73" s="56">
        <f t="shared" si="7"/>
        <v>206000</v>
      </c>
      <c r="S73" s="56"/>
      <c r="T73" s="56">
        <v>200000</v>
      </c>
      <c r="U73" s="56"/>
      <c r="V73" s="56">
        <v>6000</v>
      </c>
      <c r="W73" s="77">
        <v>1080</v>
      </c>
    </row>
    <row r="74" s="1" customFormat="1" ht="42" customHeight="1" spans="1:23">
      <c r="A74" s="20">
        <v>67</v>
      </c>
      <c r="B74" s="20" t="s">
        <v>35</v>
      </c>
      <c r="C74" s="41" t="s">
        <v>204</v>
      </c>
      <c r="D74" s="41" t="s">
        <v>205</v>
      </c>
      <c r="E74" s="22" t="s">
        <v>56</v>
      </c>
      <c r="F74" s="41" t="s">
        <v>206</v>
      </c>
      <c r="G74" s="22" t="s">
        <v>40</v>
      </c>
      <c r="H74" s="22" t="s">
        <v>40</v>
      </c>
      <c r="I74" s="41">
        <v>3790</v>
      </c>
      <c r="J74" s="20"/>
      <c r="K74" s="20"/>
      <c r="L74" s="20"/>
      <c r="M74" s="20"/>
      <c r="N74" s="20"/>
      <c r="O74" s="20"/>
      <c r="P74" s="20"/>
      <c r="Q74" s="20"/>
      <c r="R74" s="53">
        <v>257500</v>
      </c>
      <c r="S74" s="53"/>
      <c r="T74" s="53">
        <v>250000</v>
      </c>
      <c r="U74" s="53"/>
      <c r="V74" s="53">
        <v>7500</v>
      </c>
      <c r="W74" s="54">
        <v>1508</v>
      </c>
    </row>
    <row r="75" s="1" customFormat="1" ht="42" customHeight="1" spans="1:23">
      <c r="A75" s="20">
        <v>68</v>
      </c>
      <c r="B75" s="20" t="s">
        <v>35</v>
      </c>
      <c r="C75" s="41" t="s">
        <v>204</v>
      </c>
      <c r="D75" s="41" t="s">
        <v>207</v>
      </c>
      <c r="E75" s="22" t="s">
        <v>56</v>
      </c>
      <c r="F75" s="41" t="s">
        <v>206</v>
      </c>
      <c r="G75" s="22" t="s">
        <v>40</v>
      </c>
      <c r="H75" s="22" t="s">
        <v>40</v>
      </c>
      <c r="I75" s="41">
        <v>3790</v>
      </c>
      <c r="J75" s="20"/>
      <c r="K75" s="20"/>
      <c r="L75" s="20"/>
      <c r="M75" s="20"/>
      <c r="N75" s="20"/>
      <c r="O75" s="20"/>
      <c r="P75" s="20"/>
      <c r="Q75" s="20"/>
      <c r="R75" s="53">
        <v>257500</v>
      </c>
      <c r="S75" s="53"/>
      <c r="T75" s="53">
        <v>250000</v>
      </c>
      <c r="U75" s="53"/>
      <c r="V75" s="53">
        <v>7500</v>
      </c>
      <c r="W75" s="54">
        <v>1204</v>
      </c>
    </row>
    <row r="76" s="10" customFormat="1" ht="33" customHeight="1" spans="1:23">
      <c r="A76" s="21">
        <v>69</v>
      </c>
      <c r="B76" s="41" t="s">
        <v>35</v>
      </c>
      <c r="C76" s="39" t="s">
        <v>204</v>
      </c>
      <c r="D76" s="41" t="s">
        <v>208</v>
      </c>
      <c r="E76" s="88" t="s">
        <v>38</v>
      </c>
      <c r="F76" s="41" t="s">
        <v>209</v>
      </c>
      <c r="G76" s="20" t="s">
        <v>40</v>
      </c>
      <c r="H76" s="20" t="s">
        <v>40</v>
      </c>
      <c r="I76" s="41">
        <v>1980</v>
      </c>
      <c r="J76" s="20"/>
      <c r="K76" s="20"/>
      <c r="L76" s="20"/>
      <c r="M76" s="20"/>
      <c r="N76" s="20"/>
      <c r="O76" s="20"/>
      <c r="P76" s="20"/>
      <c r="Q76" s="89"/>
      <c r="R76" s="20">
        <f>S76+T76+U76+V76</f>
        <v>257500</v>
      </c>
      <c r="S76" s="20"/>
      <c r="T76" s="20">
        <v>250000</v>
      </c>
      <c r="U76" s="20"/>
      <c r="V76" s="20">
        <v>7500</v>
      </c>
      <c r="W76" s="20">
        <v>1200</v>
      </c>
    </row>
    <row r="77" s="10" customFormat="1" ht="33" customHeight="1" spans="1:23">
      <c r="A77" s="20">
        <v>70</v>
      </c>
      <c r="B77" s="41" t="s">
        <v>35</v>
      </c>
      <c r="C77" s="39" t="s">
        <v>204</v>
      </c>
      <c r="D77" s="41" t="s">
        <v>210</v>
      </c>
      <c r="E77" s="20" t="s">
        <v>56</v>
      </c>
      <c r="F77" s="41" t="s">
        <v>211</v>
      </c>
      <c r="G77" s="20" t="s">
        <v>40</v>
      </c>
      <c r="H77" s="20" t="s">
        <v>40</v>
      </c>
      <c r="I77" s="41">
        <v>3029.6</v>
      </c>
      <c r="J77" s="20"/>
      <c r="K77" s="20"/>
      <c r="L77" s="20"/>
      <c r="M77" s="20"/>
      <c r="N77" s="20"/>
      <c r="O77" s="20"/>
      <c r="P77" s="20"/>
      <c r="Q77" s="89"/>
      <c r="R77" s="20">
        <v>206000</v>
      </c>
      <c r="S77" s="20"/>
      <c r="T77" s="20">
        <v>200000</v>
      </c>
      <c r="U77" s="20"/>
      <c r="V77" s="20">
        <v>6000</v>
      </c>
      <c r="W77" s="20">
        <v>600</v>
      </c>
    </row>
    <row r="78" s="3" customFormat="1" ht="30" customHeight="1" spans="1:23">
      <c r="A78" s="20">
        <v>71</v>
      </c>
      <c r="B78" s="21" t="s">
        <v>35</v>
      </c>
      <c r="C78" s="21" t="s">
        <v>212</v>
      </c>
      <c r="D78" s="21" t="s">
        <v>213</v>
      </c>
      <c r="E78" s="23" t="s">
        <v>38</v>
      </c>
      <c r="F78" s="87" t="s">
        <v>214</v>
      </c>
      <c r="G78" s="21" t="s">
        <v>40</v>
      </c>
      <c r="H78" s="21" t="s">
        <v>40</v>
      </c>
      <c r="I78" s="21">
        <v>1942</v>
      </c>
      <c r="J78" s="21"/>
      <c r="K78" s="21"/>
      <c r="L78" s="21"/>
      <c r="M78" s="21"/>
      <c r="N78" s="21"/>
      <c r="O78" s="21"/>
      <c r="P78" s="21"/>
      <c r="Q78" s="21"/>
      <c r="R78" s="56">
        <f t="shared" ref="R78:R81" si="8">T78+V78</f>
        <v>236900</v>
      </c>
      <c r="S78" s="56"/>
      <c r="T78" s="56">
        <v>230000</v>
      </c>
      <c r="U78" s="56"/>
      <c r="V78" s="56">
        <v>6900</v>
      </c>
      <c r="W78" s="77">
        <v>686</v>
      </c>
    </row>
    <row r="79" s="3" customFormat="1" ht="53" customHeight="1" spans="1:23">
      <c r="A79" s="21">
        <v>72</v>
      </c>
      <c r="B79" s="21" t="s">
        <v>35</v>
      </c>
      <c r="C79" s="21" t="s">
        <v>212</v>
      </c>
      <c r="D79" s="21" t="s">
        <v>215</v>
      </c>
      <c r="E79" s="23" t="s">
        <v>38</v>
      </c>
      <c r="F79" s="87" t="s">
        <v>216</v>
      </c>
      <c r="G79" s="21" t="s">
        <v>40</v>
      </c>
      <c r="H79" s="21" t="s">
        <v>40</v>
      </c>
      <c r="I79" s="21">
        <v>1687</v>
      </c>
      <c r="J79" s="21"/>
      <c r="K79" s="21"/>
      <c r="L79" s="21"/>
      <c r="M79" s="21"/>
      <c r="N79" s="21"/>
      <c r="O79" s="21"/>
      <c r="P79" s="21"/>
      <c r="Q79" s="21"/>
      <c r="R79" s="56">
        <v>206000</v>
      </c>
      <c r="S79" s="56"/>
      <c r="T79" s="56">
        <v>200000</v>
      </c>
      <c r="U79" s="56"/>
      <c r="V79" s="56">
        <v>6000</v>
      </c>
      <c r="W79" s="77"/>
    </row>
    <row r="80" s="1" customFormat="1" ht="42" customHeight="1" spans="1:23">
      <c r="A80" s="20">
        <v>73</v>
      </c>
      <c r="B80" s="20" t="s">
        <v>35</v>
      </c>
      <c r="C80" s="20" t="s">
        <v>217</v>
      </c>
      <c r="D80" s="20" t="s">
        <v>218</v>
      </c>
      <c r="E80" s="22" t="s">
        <v>56</v>
      </c>
      <c r="F80" s="20" t="s">
        <v>219</v>
      </c>
      <c r="G80" s="22" t="s">
        <v>40</v>
      </c>
      <c r="H80" s="22" t="s">
        <v>40</v>
      </c>
      <c r="I80" s="20">
        <v>3786</v>
      </c>
      <c r="J80" s="20"/>
      <c r="K80" s="20"/>
      <c r="L80" s="20"/>
      <c r="M80" s="20"/>
      <c r="N80" s="20"/>
      <c r="O80" s="20"/>
      <c r="P80" s="20"/>
      <c r="Q80" s="20"/>
      <c r="R80" s="53">
        <f t="shared" si="8"/>
        <v>257500</v>
      </c>
      <c r="S80" s="53"/>
      <c r="T80" s="53">
        <v>250000</v>
      </c>
      <c r="U80" s="53"/>
      <c r="V80" s="53">
        <v>7500</v>
      </c>
      <c r="W80" s="54">
        <v>522</v>
      </c>
    </row>
    <row r="81" s="1" customFormat="1" ht="42" customHeight="1" spans="1:23">
      <c r="A81" s="20">
        <v>74</v>
      </c>
      <c r="B81" s="20" t="s">
        <v>35</v>
      </c>
      <c r="C81" s="20" t="s">
        <v>217</v>
      </c>
      <c r="D81" s="20" t="s">
        <v>220</v>
      </c>
      <c r="E81" s="22" t="s">
        <v>56</v>
      </c>
      <c r="F81" s="20" t="s">
        <v>221</v>
      </c>
      <c r="G81" s="22" t="s">
        <v>40</v>
      </c>
      <c r="H81" s="22" t="s">
        <v>40</v>
      </c>
      <c r="I81" s="20">
        <v>4545</v>
      </c>
      <c r="J81" s="20"/>
      <c r="K81" s="20"/>
      <c r="L81" s="20"/>
      <c r="M81" s="20"/>
      <c r="N81" s="20"/>
      <c r="O81" s="20"/>
      <c r="P81" s="20"/>
      <c r="Q81" s="20"/>
      <c r="R81" s="53">
        <f t="shared" si="8"/>
        <v>309000</v>
      </c>
      <c r="S81" s="53"/>
      <c r="T81" s="53">
        <v>300000</v>
      </c>
      <c r="U81" s="53"/>
      <c r="V81" s="53">
        <v>9000</v>
      </c>
      <c r="W81" s="54">
        <v>1461</v>
      </c>
    </row>
    <row r="82" s="2" customFormat="1" ht="54" spans="1:23">
      <c r="A82" s="21">
        <v>75</v>
      </c>
      <c r="B82" s="21" t="s">
        <v>35</v>
      </c>
      <c r="C82" s="21" t="s">
        <v>217</v>
      </c>
      <c r="D82" s="21" t="s">
        <v>222</v>
      </c>
      <c r="E82" s="21" t="s">
        <v>223</v>
      </c>
      <c r="F82" s="21" t="s">
        <v>224</v>
      </c>
      <c r="G82" s="21" t="s">
        <v>40</v>
      </c>
      <c r="H82" s="21" t="s">
        <v>40</v>
      </c>
      <c r="I82" s="21">
        <v>3786</v>
      </c>
      <c r="J82" s="21"/>
      <c r="K82" s="21"/>
      <c r="L82" s="21"/>
      <c r="M82" s="21"/>
      <c r="N82" s="21"/>
      <c r="O82" s="21"/>
      <c r="P82" s="21"/>
      <c r="Q82" s="55"/>
      <c r="R82" s="21">
        <v>257500</v>
      </c>
      <c r="S82" s="21"/>
      <c r="T82" s="21">
        <v>250000</v>
      </c>
      <c r="U82" s="21"/>
      <c r="V82" s="21">
        <v>7500</v>
      </c>
      <c r="W82" s="21">
        <v>1296</v>
      </c>
    </row>
    <row r="83" s="2" customFormat="1" ht="67.5" spans="1:23">
      <c r="A83" s="20">
        <v>76</v>
      </c>
      <c r="B83" s="21" t="s">
        <v>35</v>
      </c>
      <c r="C83" s="21" t="s">
        <v>217</v>
      </c>
      <c r="D83" s="21" t="s">
        <v>225</v>
      </c>
      <c r="E83" s="21" t="s">
        <v>223</v>
      </c>
      <c r="F83" s="21" t="s">
        <v>226</v>
      </c>
      <c r="G83" s="21" t="s">
        <v>40</v>
      </c>
      <c r="H83" s="21" t="s">
        <v>40</v>
      </c>
      <c r="I83" s="21">
        <v>4545</v>
      </c>
      <c r="J83" s="21"/>
      <c r="K83" s="21"/>
      <c r="L83" s="21"/>
      <c r="M83" s="21"/>
      <c r="N83" s="21"/>
      <c r="O83" s="21"/>
      <c r="P83" s="21"/>
      <c r="Q83" s="55"/>
      <c r="R83" s="21">
        <v>309000</v>
      </c>
      <c r="S83" s="21"/>
      <c r="T83" s="21">
        <v>300000</v>
      </c>
      <c r="U83" s="21"/>
      <c r="V83" s="21">
        <v>9000</v>
      </c>
      <c r="W83" s="21">
        <v>1836</v>
      </c>
    </row>
    <row r="84" s="2" customFormat="1" ht="40" customHeight="1" spans="1:23">
      <c r="A84" s="20">
        <v>77</v>
      </c>
      <c r="B84" s="21" t="s">
        <v>35</v>
      </c>
      <c r="C84" s="21" t="s">
        <v>217</v>
      </c>
      <c r="D84" s="21" t="s">
        <v>227</v>
      </c>
      <c r="E84" s="21" t="s">
        <v>56</v>
      </c>
      <c r="F84" s="21" t="s">
        <v>228</v>
      </c>
      <c r="G84" s="21" t="s">
        <v>40</v>
      </c>
      <c r="H84" s="21" t="s">
        <v>40</v>
      </c>
      <c r="I84" s="21">
        <v>3786</v>
      </c>
      <c r="J84" s="21"/>
      <c r="K84" s="21"/>
      <c r="L84" s="21"/>
      <c r="M84" s="21"/>
      <c r="N84" s="21"/>
      <c r="O84" s="21"/>
      <c r="P84" s="21"/>
      <c r="Q84" s="21"/>
      <c r="R84" s="56">
        <f>T84+V84</f>
        <v>257500</v>
      </c>
      <c r="S84" s="21"/>
      <c r="T84" s="21">
        <v>250000</v>
      </c>
      <c r="U84" s="21"/>
      <c r="V84" s="21">
        <v>7500</v>
      </c>
      <c r="W84" s="21">
        <v>1010</v>
      </c>
    </row>
  </sheetData>
  <mergeCells count="19">
    <mergeCell ref="A2:W2"/>
    <mergeCell ref="I4:Q4"/>
    <mergeCell ref="I5:L5"/>
    <mergeCell ref="M5:Q5"/>
    <mergeCell ref="A4:A7"/>
    <mergeCell ref="B4:B7"/>
    <mergeCell ref="C4:C7"/>
    <mergeCell ref="D4:D7"/>
    <mergeCell ref="E4:E7"/>
    <mergeCell ref="F4:F7"/>
    <mergeCell ref="G4:G6"/>
    <mergeCell ref="H4:H6"/>
    <mergeCell ref="R6:R7"/>
    <mergeCell ref="S6:S7"/>
    <mergeCell ref="T6:T7"/>
    <mergeCell ref="U6:U7"/>
    <mergeCell ref="V6:V7"/>
    <mergeCell ref="W4:W7"/>
    <mergeCell ref="R4:V5"/>
  </mergeCells>
  <printOptions horizontalCentered="1" verticalCentered="1"/>
  <pageMargins left="0.156944444444444" right="0.196527777777778" top="0" bottom="0" header="0.298611111111111" footer="0.298611111111111"/>
  <pageSetup paperSize="9" scale="4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2024年一事一议项目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2025-01-10T03:17:00Z</dcterms:created>
  <dcterms:modified xsi:type="dcterms:W3CDTF">2025-01-10T03:22:31Z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C18F5EF9714E4867BFD8C22B7BB6E465_11</vt:lpwstr>
  </property>
  <property fmtid="{D5CDD505-2E9C-101B-9397-08002B2CF9AE}" pid="3" name="KSOProductBuildVer">
    <vt:lpwstr>2052-12.1.0.19770</vt:lpwstr>
  </property>
</Properties>
</file>